
<file path=[Content_Types].xml><?xml version="1.0" encoding="utf-8"?>
<Types xmlns="http://schemas.openxmlformats.org/package/2006/content-types"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13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tables/table10.xml" ContentType="application/vnd.openxmlformats-officedocument.spreadsheetml.tab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 activeTab="1"/>
  </bookViews>
  <sheets>
    <sheet name="Statistics" sheetId="1" r:id="rId1"/>
    <sheet name="Attack Damage" sheetId="2" r:id="rId2"/>
    <sheet name="Spell Damage" sheetId="3" r:id="rId3"/>
    <sheet name="Algorithms" sheetId="4" r:id="rId4"/>
  </sheets>
  <definedNames>
    <definedName name="EA">Statistics!$C$3</definedName>
    <definedName name="ED">Statistics!$C$4</definedName>
    <definedName name="EM">Statistics!$C$5</definedName>
    <definedName name="EqA">Statistics!$C$8</definedName>
    <definedName name="EqD">Statistics!$C$9</definedName>
    <definedName name="EqM">Statistics!$C$10</definedName>
    <definedName name="H1A">Statistics!$F$4:$F$53</definedName>
    <definedName name="H1D">Statistics!$L$4:$L$53</definedName>
    <definedName name="H1M">Statistics!$R$4:$R$53</definedName>
    <definedName name="H1N">Statistics!$C$13</definedName>
    <definedName name="H2A">Statistics!$G$4:$G$53</definedName>
    <definedName name="H2D">Statistics!$M$4:$M$53</definedName>
    <definedName name="H2M">Statistics!$S$4:$S$53</definedName>
    <definedName name="H2N">Statistics!$C$14</definedName>
    <definedName name="H3A">Statistics!$H$4:$H$53</definedName>
    <definedName name="H3D">Statistics!$N$4:$N$53</definedName>
    <definedName name="H3M">Statistics!$T$4:$T$53</definedName>
    <definedName name="H3N">Statistics!$C$15</definedName>
    <definedName name="H4A">Statistics!$I$4:$I$53</definedName>
    <definedName name="H4D">Statistics!$O$4:$O$53</definedName>
    <definedName name="H4M">Statistics!$U$4:$U$53</definedName>
    <definedName name="H4N">Statistics!$C$16</definedName>
    <definedName name="SkillBase">Statistics!$C$19</definedName>
    <definedName name="SkillHit">Statistics!$C$20</definedName>
    <definedName name="SkillMind">Statistics!$C$21</definedName>
  </definedNames>
  <calcPr calcId="124519"/>
</workbook>
</file>

<file path=xl/calcChain.xml><?xml version="1.0" encoding="utf-8"?>
<calcChain xmlns="http://schemas.openxmlformats.org/spreadsheetml/2006/main">
  <c r="I5" i="2"/>
  <c r="J5"/>
  <c r="K5"/>
  <c r="L5"/>
  <c r="I6"/>
  <c r="J6"/>
  <c r="K6"/>
  <c r="L6"/>
  <c r="I7"/>
  <c r="J7"/>
  <c r="K7"/>
  <c r="L7"/>
  <c r="I8"/>
  <c r="J8"/>
  <c r="K8"/>
  <c r="L8"/>
  <c r="I9"/>
  <c r="J9"/>
  <c r="K9"/>
  <c r="L9"/>
  <c r="I10"/>
  <c r="J10"/>
  <c r="K10"/>
  <c r="L10"/>
  <c r="I11"/>
  <c r="J11"/>
  <c r="K11"/>
  <c r="L11"/>
  <c r="I12"/>
  <c r="J12"/>
  <c r="K12"/>
  <c r="L12"/>
  <c r="I13"/>
  <c r="J13"/>
  <c r="K13"/>
  <c r="L13"/>
  <c r="I14"/>
  <c r="J14"/>
  <c r="K14"/>
  <c r="L14"/>
  <c r="I15"/>
  <c r="J15"/>
  <c r="K15"/>
  <c r="L15"/>
  <c r="I16"/>
  <c r="J16"/>
  <c r="K16"/>
  <c r="L16"/>
  <c r="I17"/>
  <c r="J17"/>
  <c r="K17"/>
  <c r="L17"/>
  <c r="I18"/>
  <c r="J18"/>
  <c r="K18"/>
  <c r="L18"/>
  <c r="I19"/>
  <c r="J19"/>
  <c r="K19"/>
  <c r="L19"/>
  <c r="I20"/>
  <c r="J20"/>
  <c r="K20"/>
  <c r="L20"/>
  <c r="I21"/>
  <c r="J21"/>
  <c r="K21"/>
  <c r="L21"/>
  <c r="I22"/>
  <c r="J22"/>
  <c r="K22"/>
  <c r="L22"/>
  <c r="I23"/>
  <c r="J23"/>
  <c r="K23"/>
  <c r="L23"/>
  <c r="I24"/>
  <c r="J24"/>
  <c r="K24"/>
  <c r="L24"/>
  <c r="I25"/>
  <c r="J25"/>
  <c r="K25"/>
  <c r="L25"/>
  <c r="I26"/>
  <c r="J26"/>
  <c r="K26"/>
  <c r="L26"/>
  <c r="I27"/>
  <c r="J27"/>
  <c r="K27"/>
  <c r="L27"/>
  <c r="I28"/>
  <c r="J28"/>
  <c r="K28"/>
  <c r="L28"/>
  <c r="I29"/>
  <c r="J29"/>
  <c r="K29"/>
  <c r="L29"/>
  <c r="I30"/>
  <c r="J30"/>
  <c r="K30"/>
  <c r="L30"/>
  <c r="I31"/>
  <c r="J31"/>
  <c r="K31"/>
  <c r="L31"/>
  <c r="I32"/>
  <c r="J32"/>
  <c r="K32"/>
  <c r="L32"/>
  <c r="I33"/>
  <c r="J33"/>
  <c r="K33"/>
  <c r="L33"/>
  <c r="I34"/>
  <c r="J34"/>
  <c r="K34"/>
  <c r="L34"/>
  <c r="I35"/>
  <c r="J35"/>
  <c r="K35"/>
  <c r="L35"/>
  <c r="I36"/>
  <c r="J36"/>
  <c r="K36"/>
  <c r="L36"/>
  <c r="I37"/>
  <c r="J37"/>
  <c r="K37"/>
  <c r="L37"/>
  <c r="I38"/>
  <c r="J38"/>
  <c r="K38"/>
  <c r="L38"/>
  <c r="I39"/>
  <c r="J39"/>
  <c r="K39"/>
  <c r="L39"/>
  <c r="I40"/>
  <c r="J40"/>
  <c r="K40"/>
  <c r="L40"/>
  <c r="I41"/>
  <c r="J41"/>
  <c r="K41"/>
  <c r="L41"/>
  <c r="I42"/>
  <c r="J42"/>
  <c r="K42"/>
  <c r="L42"/>
  <c r="I43"/>
  <c r="J43"/>
  <c r="K43"/>
  <c r="L43"/>
  <c r="I44"/>
  <c r="J44"/>
  <c r="K44"/>
  <c r="L44"/>
  <c r="I45"/>
  <c r="J45"/>
  <c r="K45"/>
  <c r="L45"/>
  <c r="I46"/>
  <c r="J46"/>
  <c r="K46"/>
  <c r="L46"/>
  <c r="I47"/>
  <c r="J47"/>
  <c r="K47"/>
  <c r="L47"/>
  <c r="I48"/>
  <c r="J48"/>
  <c r="K48"/>
  <c r="L48"/>
  <c r="I49"/>
  <c r="J49"/>
  <c r="K49"/>
  <c r="L49"/>
  <c r="I50"/>
  <c r="J50"/>
  <c r="K50"/>
  <c r="L50"/>
  <c r="I51"/>
  <c r="J51"/>
  <c r="K51"/>
  <c r="L51"/>
  <c r="I52"/>
  <c r="J52"/>
  <c r="K52"/>
  <c r="L52"/>
  <c r="I53"/>
  <c r="J53"/>
  <c r="K53"/>
  <c r="L53"/>
  <c r="L4"/>
  <c r="K4"/>
  <c r="J4"/>
  <c r="I4"/>
  <c r="I5" i="3"/>
  <c r="J5"/>
  <c r="K5"/>
  <c r="L5"/>
  <c r="I6"/>
  <c r="J6"/>
  <c r="K6"/>
  <c r="L6"/>
  <c r="I7"/>
  <c r="J7"/>
  <c r="K7"/>
  <c r="L7"/>
  <c r="I8"/>
  <c r="J8"/>
  <c r="K8"/>
  <c r="L8"/>
  <c r="I9"/>
  <c r="J9"/>
  <c r="K9"/>
  <c r="L9"/>
  <c r="I10"/>
  <c r="J10"/>
  <c r="K10"/>
  <c r="L10"/>
  <c r="I11"/>
  <c r="J11"/>
  <c r="K11"/>
  <c r="L11"/>
  <c r="I12"/>
  <c r="J12"/>
  <c r="K12"/>
  <c r="L12"/>
  <c r="I13"/>
  <c r="J13"/>
  <c r="K13"/>
  <c r="L13"/>
  <c r="I14"/>
  <c r="J14"/>
  <c r="K14"/>
  <c r="L14"/>
  <c r="I15"/>
  <c r="J15"/>
  <c r="K15"/>
  <c r="L15"/>
  <c r="I16"/>
  <c r="J16"/>
  <c r="K16"/>
  <c r="L16"/>
  <c r="I17"/>
  <c r="J17"/>
  <c r="K17"/>
  <c r="L17"/>
  <c r="I18"/>
  <c r="J18"/>
  <c r="K18"/>
  <c r="L18"/>
  <c r="I19"/>
  <c r="J19"/>
  <c r="K19"/>
  <c r="L19"/>
  <c r="I20"/>
  <c r="J20"/>
  <c r="K20"/>
  <c r="L20"/>
  <c r="I21"/>
  <c r="J21"/>
  <c r="K21"/>
  <c r="L21"/>
  <c r="I22"/>
  <c r="J22"/>
  <c r="K22"/>
  <c r="L22"/>
  <c r="I23"/>
  <c r="J23"/>
  <c r="K23"/>
  <c r="L23"/>
  <c r="I24"/>
  <c r="J24"/>
  <c r="K24"/>
  <c r="L24"/>
  <c r="I25"/>
  <c r="J25"/>
  <c r="K25"/>
  <c r="L25"/>
  <c r="I26"/>
  <c r="J26"/>
  <c r="K26"/>
  <c r="L26"/>
  <c r="I27"/>
  <c r="J27"/>
  <c r="K27"/>
  <c r="L27"/>
  <c r="I28"/>
  <c r="J28"/>
  <c r="K28"/>
  <c r="L28"/>
  <c r="I29"/>
  <c r="J29"/>
  <c r="K29"/>
  <c r="L29"/>
  <c r="I30"/>
  <c r="J30"/>
  <c r="K30"/>
  <c r="L30"/>
  <c r="I31"/>
  <c r="J31"/>
  <c r="K31"/>
  <c r="L31"/>
  <c r="I32"/>
  <c r="J32"/>
  <c r="K32"/>
  <c r="L32"/>
  <c r="I33"/>
  <c r="J33"/>
  <c r="K33"/>
  <c r="L33"/>
  <c r="I34"/>
  <c r="J34"/>
  <c r="K34"/>
  <c r="L34"/>
  <c r="I35"/>
  <c r="J35"/>
  <c r="K35"/>
  <c r="L35"/>
  <c r="I36"/>
  <c r="J36"/>
  <c r="K36"/>
  <c r="L36"/>
  <c r="I37"/>
  <c r="J37"/>
  <c r="K37"/>
  <c r="L37"/>
  <c r="I38"/>
  <c r="J38"/>
  <c r="K38"/>
  <c r="L38"/>
  <c r="I39"/>
  <c r="J39"/>
  <c r="K39"/>
  <c r="L39"/>
  <c r="I40"/>
  <c r="J40"/>
  <c r="K40"/>
  <c r="L40"/>
  <c r="I41"/>
  <c r="J41"/>
  <c r="K41"/>
  <c r="L41"/>
  <c r="I42"/>
  <c r="J42"/>
  <c r="K42"/>
  <c r="L42"/>
  <c r="I43"/>
  <c r="J43"/>
  <c r="K43"/>
  <c r="L43"/>
  <c r="I44"/>
  <c r="J44"/>
  <c r="K44"/>
  <c r="L44"/>
  <c r="I45"/>
  <c r="J45"/>
  <c r="K45"/>
  <c r="L45"/>
  <c r="I46"/>
  <c r="J46"/>
  <c r="K46"/>
  <c r="L46"/>
  <c r="I47"/>
  <c r="J47"/>
  <c r="K47"/>
  <c r="L47"/>
  <c r="I48"/>
  <c r="J48"/>
  <c r="K48"/>
  <c r="L48"/>
  <c r="I49"/>
  <c r="J49"/>
  <c r="K49"/>
  <c r="L49"/>
  <c r="I50"/>
  <c r="J50"/>
  <c r="K50"/>
  <c r="L50"/>
  <c r="I51"/>
  <c r="J51"/>
  <c r="K51"/>
  <c r="L51"/>
  <c r="I52"/>
  <c r="J52"/>
  <c r="K52"/>
  <c r="L52"/>
  <c r="I53"/>
  <c r="J53"/>
  <c r="K53"/>
  <c r="L53"/>
  <c r="C5"/>
  <c r="D5"/>
  <c r="E5"/>
  <c r="F5"/>
  <c r="C6"/>
  <c r="D6"/>
  <c r="E6"/>
  <c r="F6"/>
  <c r="C7"/>
  <c r="D7"/>
  <c r="E7"/>
  <c r="F7"/>
  <c r="C8"/>
  <c r="D8"/>
  <c r="E8"/>
  <c r="F8"/>
  <c r="C9"/>
  <c r="D9"/>
  <c r="E9"/>
  <c r="F9"/>
  <c r="C10"/>
  <c r="D10"/>
  <c r="E10"/>
  <c r="F10"/>
  <c r="C11"/>
  <c r="D11"/>
  <c r="E11"/>
  <c r="F11"/>
  <c r="C12"/>
  <c r="D12"/>
  <c r="E12"/>
  <c r="F12"/>
  <c r="C13"/>
  <c r="D13"/>
  <c r="E13"/>
  <c r="F13"/>
  <c r="C14"/>
  <c r="D14"/>
  <c r="E14"/>
  <c r="F14"/>
  <c r="C15"/>
  <c r="D15"/>
  <c r="E15"/>
  <c r="F15"/>
  <c r="C16"/>
  <c r="D16"/>
  <c r="E16"/>
  <c r="F16"/>
  <c r="C17"/>
  <c r="D17"/>
  <c r="E17"/>
  <c r="F17"/>
  <c r="C18"/>
  <c r="D18"/>
  <c r="E18"/>
  <c r="F18"/>
  <c r="C19"/>
  <c r="D19"/>
  <c r="E19"/>
  <c r="F19"/>
  <c r="C20"/>
  <c r="D20"/>
  <c r="E20"/>
  <c r="F20"/>
  <c r="C21"/>
  <c r="D21"/>
  <c r="E21"/>
  <c r="F21"/>
  <c r="C22"/>
  <c r="D22"/>
  <c r="E22"/>
  <c r="F22"/>
  <c r="C23"/>
  <c r="D23"/>
  <c r="E23"/>
  <c r="F23"/>
  <c r="C24"/>
  <c r="D24"/>
  <c r="E24"/>
  <c r="F24"/>
  <c r="C25"/>
  <c r="D25"/>
  <c r="E25"/>
  <c r="F25"/>
  <c r="C26"/>
  <c r="D26"/>
  <c r="E26"/>
  <c r="F26"/>
  <c r="C27"/>
  <c r="D27"/>
  <c r="E27"/>
  <c r="F27"/>
  <c r="C28"/>
  <c r="D28"/>
  <c r="E28"/>
  <c r="F28"/>
  <c r="C29"/>
  <c r="D29"/>
  <c r="E29"/>
  <c r="F29"/>
  <c r="C30"/>
  <c r="D30"/>
  <c r="E30"/>
  <c r="F30"/>
  <c r="C31"/>
  <c r="D31"/>
  <c r="E31"/>
  <c r="F31"/>
  <c r="C32"/>
  <c r="D32"/>
  <c r="E32"/>
  <c r="F32"/>
  <c r="C33"/>
  <c r="D33"/>
  <c r="E33"/>
  <c r="F33"/>
  <c r="C34"/>
  <c r="D34"/>
  <c r="E34"/>
  <c r="F34"/>
  <c r="C35"/>
  <c r="D35"/>
  <c r="E35"/>
  <c r="F35"/>
  <c r="C36"/>
  <c r="D36"/>
  <c r="E36"/>
  <c r="F36"/>
  <c r="C37"/>
  <c r="D37"/>
  <c r="E37"/>
  <c r="F37"/>
  <c r="C38"/>
  <c r="D38"/>
  <c r="E38"/>
  <c r="F38"/>
  <c r="C39"/>
  <c r="D39"/>
  <c r="E39"/>
  <c r="F39"/>
  <c r="C40"/>
  <c r="D40"/>
  <c r="E40"/>
  <c r="F40"/>
  <c r="C41"/>
  <c r="D41"/>
  <c r="E41"/>
  <c r="F41"/>
  <c r="C42"/>
  <c r="D42"/>
  <c r="E42"/>
  <c r="F42"/>
  <c r="C43"/>
  <c r="D43"/>
  <c r="E43"/>
  <c r="F43"/>
  <c r="C44"/>
  <c r="D44"/>
  <c r="E44"/>
  <c r="F44"/>
  <c r="C45"/>
  <c r="D45"/>
  <c r="E45"/>
  <c r="F45"/>
  <c r="C46"/>
  <c r="D46"/>
  <c r="E46"/>
  <c r="F46"/>
  <c r="C47"/>
  <c r="D47"/>
  <c r="E47"/>
  <c r="F47"/>
  <c r="C48"/>
  <c r="D48"/>
  <c r="E48"/>
  <c r="F48"/>
  <c r="C49"/>
  <c r="D49"/>
  <c r="E49"/>
  <c r="F49"/>
  <c r="C50"/>
  <c r="D50"/>
  <c r="E50"/>
  <c r="F50"/>
  <c r="C51"/>
  <c r="D51"/>
  <c r="E51"/>
  <c r="F51"/>
  <c r="C52"/>
  <c r="D52"/>
  <c r="E52"/>
  <c r="F52"/>
  <c r="C53"/>
  <c r="D53"/>
  <c r="E53"/>
  <c r="F53"/>
  <c r="L4"/>
  <c r="K4"/>
  <c r="J4"/>
  <c r="I4"/>
  <c r="F4"/>
  <c r="E4"/>
  <c r="D4"/>
  <c r="C4"/>
  <c r="D5" i="2"/>
  <c r="E5"/>
  <c r="F5"/>
  <c r="D6"/>
  <c r="E6"/>
  <c r="F6"/>
  <c r="D7"/>
  <c r="E7"/>
  <c r="F7"/>
  <c r="D8"/>
  <c r="E8"/>
  <c r="F8"/>
  <c r="D9"/>
  <c r="E9"/>
  <c r="F9"/>
  <c r="D10"/>
  <c r="E10"/>
  <c r="F10"/>
  <c r="D11"/>
  <c r="E11"/>
  <c r="F11"/>
  <c r="D12"/>
  <c r="E12"/>
  <c r="F12"/>
  <c r="D13"/>
  <c r="E13"/>
  <c r="F13"/>
  <c r="D14"/>
  <c r="E14"/>
  <c r="F14"/>
  <c r="D15"/>
  <c r="E15"/>
  <c r="F15"/>
  <c r="D16"/>
  <c r="E16"/>
  <c r="F16"/>
  <c r="D17"/>
  <c r="E17"/>
  <c r="F17"/>
  <c r="D18"/>
  <c r="E18"/>
  <c r="F18"/>
  <c r="D19"/>
  <c r="E19"/>
  <c r="F19"/>
  <c r="D20"/>
  <c r="E20"/>
  <c r="F20"/>
  <c r="D21"/>
  <c r="E21"/>
  <c r="F21"/>
  <c r="D22"/>
  <c r="E22"/>
  <c r="F22"/>
  <c r="D23"/>
  <c r="E23"/>
  <c r="F23"/>
  <c r="D24"/>
  <c r="E24"/>
  <c r="F24"/>
  <c r="D25"/>
  <c r="E25"/>
  <c r="F25"/>
  <c r="D26"/>
  <c r="E26"/>
  <c r="F26"/>
  <c r="D27"/>
  <c r="E27"/>
  <c r="F27"/>
  <c r="D28"/>
  <c r="E28"/>
  <c r="F28"/>
  <c r="D29"/>
  <c r="E29"/>
  <c r="F29"/>
  <c r="D30"/>
  <c r="E30"/>
  <c r="F30"/>
  <c r="D31"/>
  <c r="E31"/>
  <c r="F31"/>
  <c r="D32"/>
  <c r="E32"/>
  <c r="F32"/>
  <c r="D33"/>
  <c r="E33"/>
  <c r="F33"/>
  <c r="D34"/>
  <c r="E34"/>
  <c r="F34"/>
  <c r="D35"/>
  <c r="E35"/>
  <c r="F35"/>
  <c r="D36"/>
  <c r="E36"/>
  <c r="F36"/>
  <c r="D37"/>
  <c r="E37"/>
  <c r="F37"/>
  <c r="D38"/>
  <c r="E38"/>
  <c r="F38"/>
  <c r="D39"/>
  <c r="E39"/>
  <c r="F39"/>
  <c r="D40"/>
  <c r="E40"/>
  <c r="F40"/>
  <c r="D41"/>
  <c r="E41"/>
  <c r="F41"/>
  <c r="D42"/>
  <c r="E42"/>
  <c r="F42"/>
  <c r="D43"/>
  <c r="E43"/>
  <c r="F43"/>
  <c r="D44"/>
  <c r="E44"/>
  <c r="F44"/>
  <c r="D45"/>
  <c r="E45"/>
  <c r="F45"/>
  <c r="D46"/>
  <c r="E46"/>
  <c r="F46"/>
  <c r="D47"/>
  <c r="E47"/>
  <c r="F47"/>
  <c r="D48"/>
  <c r="E48"/>
  <c r="F48"/>
  <c r="D49"/>
  <c r="E49"/>
  <c r="F49"/>
  <c r="D50"/>
  <c r="E50"/>
  <c r="F50"/>
  <c r="D51"/>
  <c r="E51"/>
  <c r="F51"/>
  <c r="D52"/>
  <c r="E52"/>
  <c r="F52"/>
  <c r="D53"/>
  <c r="E53"/>
  <c r="F53"/>
  <c r="F4"/>
  <c r="E4"/>
  <c r="D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4"/>
  <c r="S3" i="1"/>
  <c r="C3" i="2"/>
  <c r="D3"/>
  <c r="E3"/>
  <c r="F3"/>
  <c r="H5" i="3"/>
  <c r="H6" s="1"/>
  <c r="H7" s="1"/>
  <c r="H8" s="1"/>
  <c r="H9" s="1"/>
  <c r="H10" s="1"/>
  <c r="H11" s="1"/>
  <c r="H12" s="1"/>
  <c r="H13" s="1"/>
  <c r="H14" s="1"/>
  <c r="H15" s="1"/>
  <c r="H16" s="1"/>
  <c r="H17" s="1"/>
  <c r="H18" s="1"/>
  <c r="H19" s="1"/>
  <c r="H20" s="1"/>
  <c r="H21" s="1"/>
  <c r="H22" s="1"/>
  <c r="H23" s="1"/>
  <c r="H24" s="1"/>
  <c r="H25" s="1"/>
  <c r="H26" s="1"/>
  <c r="H27" s="1"/>
  <c r="H28" s="1"/>
  <c r="H29" s="1"/>
  <c r="H30" s="1"/>
  <c r="H31" s="1"/>
  <c r="H32" s="1"/>
  <c r="H33" s="1"/>
  <c r="H34" s="1"/>
  <c r="H35" s="1"/>
  <c r="H36" s="1"/>
  <c r="H37" s="1"/>
  <c r="H38" s="1"/>
  <c r="H39" s="1"/>
  <c r="H40" s="1"/>
  <c r="H41" s="1"/>
  <c r="H42" s="1"/>
  <c r="H43" s="1"/>
  <c r="H44" s="1"/>
  <c r="H45" s="1"/>
  <c r="H46" s="1"/>
  <c r="H47" s="1"/>
  <c r="H48" s="1"/>
  <c r="H49" s="1"/>
  <c r="H50" s="1"/>
  <c r="H51" s="1"/>
  <c r="H52" s="1"/>
  <c r="H53" s="1"/>
  <c r="B5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L3"/>
  <c r="K3"/>
  <c r="J3"/>
  <c r="I3"/>
  <c r="F3"/>
  <c r="E3"/>
  <c r="D3"/>
  <c r="C3"/>
  <c r="H5" i="2"/>
  <c r="H6" s="1"/>
  <c r="H7" s="1"/>
  <c r="H8" s="1"/>
  <c r="H9" s="1"/>
  <c r="H10" s="1"/>
  <c r="H11" s="1"/>
  <c r="H12" s="1"/>
  <c r="H13" s="1"/>
  <c r="H14" s="1"/>
  <c r="H15" s="1"/>
  <c r="H16" s="1"/>
  <c r="H17" s="1"/>
  <c r="H18" s="1"/>
  <c r="H19" s="1"/>
  <c r="H20" s="1"/>
  <c r="H21" s="1"/>
  <c r="H22" s="1"/>
  <c r="H23" s="1"/>
  <c r="H24" s="1"/>
  <c r="H25" s="1"/>
  <c r="H26" s="1"/>
  <c r="H27" s="1"/>
  <c r="H28" s="1"/>
  <c r="H29" s="1"/>
  <c r="H30" s="1"/>
  <c r="H31" s="1"/>
  <c r="H32" s="1"/>
  <c r="H33" s="1"/>
  <c r="H34" s="1"/>
  <c r="H35" s="1"/>
  <c r="H36" s="1"/>
  <c r="H37" s="1"/>
  <c r="H38" s="1"/>
  <c r="H39" s="1"/>
  <c r="H40" s="1"/>
  <c r="H41" s="1"/>
  <c r="H42" s="1"/>
  <c r="H43" s="1"/>
  <c r="H44" s="1"/>
  <c r="H45" s="1"/>
  <c r="H46" s="1"/>
  <c r="H47" s="1"/>
  <c r="H48" s="1"/>
  <c r="H49" s="1"/>
  <c r="H50" s="1"/>
  <c r="H51" s="1"/>
  <c r="H52" s="1"/>
  <c r="H53" s="1"/>
  <c r="B5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I3"/>
  <c r="J3"/>
  <c r="K3"/>
  <c r="L3"/>
  <c r="F3" i="1"/>
  <c r="Q5"/>
  <c r="Q6" s="1"/>
  <c r="Q7" s="1"/>
  <c r="Q8" s="1"/>
  <c r="Q9" s="1"/>
  <c r="Q10" s="1"/>
  <c r="Q11" s="1"/>
  <c r="Q12" s="1"/>
  <c r="Q13" s="1"/>
  <c r="Q14" s="1"/>
  <c r="Q15" s="1"/>
  <c r="Q16" s="1"/>
  <c r="Q17" s="1"/>
  <c r="Q18" s="1"/>
  <c r="Q19" s="1"/>
  <c r="Q20" s="1"/>
  <c r="Q21" s="1"/>
  <c r="Q22" s="1"/>
  <c r="Q23" s="1"/>
  <c r="Q24" s="1"/>
  <c r="Q25" s="1"/>
  <c r="Q26" s="1"/>
  <c r="Q27" s="1"/>
  <c r="Q28" s="1"/>
  <c r="Q29" s="1"/>
  <c r="Q30" s="1"/>
  <c r="Q31" s="1"/>
  <c r="Q32" s="1"/>
  <c r="Q33" s="1"/>
  <c r="Q34" s="1"/>
  <c r="Q35" s="1"/>
  <c r="Q36" s="1"/>
  <c r="Q37" s="1"/>
  <c r="Q38" s="1"/>
  <c r="Q39" s="1"/>
  <c r="Q40" s="1"/>
  <c r="Q41" s="1"/>
  <c r="Q42" s="1"/>
  <c r="Q43" s="1"/>
  <c r="Q44" s="1"/>
  <c r="Q45" s="1"/>
  <c r="Q46" s="1"/>
  <c r="Q47" s="1"/>
  <c r="Q48" s="1"/>
  <c r="Q49" s="1"/>
  <c r="Q50" s="1"/>
  <c r="Q51" s="1"/>
  <c r="Q52" s="1"/>
  <c r="Q53" s="1"/>
  <c r="U3"/>
  <c r="T3"/>
  <c r="R3"/>
  <c r="K5"/>
  <c r="K6" s="1"/>
  <c r="K7" s="1"/>
  <c r="K8" s="1"/>
  <c r="K9" s="1"/>
  <c r="K10" s="1"/>
  <c r="K11" s="1"/>
  <c r="K12" s="1"/>
  <c r="K13" s="1"/>
  <c r="K14" s="1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35" s="1"/>
  <c r="K36" s="1"/>
  <c r="K37" s="1"/>
  <c r="K38" s="1"/>
  <c r="K39" s="1"/>
  <c r="K40" s="1"/>
  <c r="K41" s="1"/>
  <c r="K42" s="1"/>
  <c r="K43" s="1"/>
  <c r="K44" s="1"/>
  <c r="K45" s="1"/>
  <c r="K46" s="1"/>
  <c r="K47" s="1"/>
  <c r="K48" s="1"/>
  <c r="K49" s="1"/>
  <c r="K50" s="1"/>
  <c r="K51" s="1"/>
  <c r="K52" s="1"/>
  <c r="K53" s="1"/>
  <c r="O3"/>
  <c r="N3"/>
  <c r="M3"/>
  <c r="L3"/>
  <c r="I3"/>
  <c r="H3"/>
  <c r="G3"/>
  <c r="E5"/>
  <c r="E6" s="1"/>
  <c r="E7" s="1"/>
  <c r="E8" s="1"/>
  <c r="E9" s="1"/>
  <c r="E10" s="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E45" s="1"/>
  <c r="E46" s="1"/>
  <c r="E47" s="1"/>
  <c r="E48" s="1"/>
  <c r="E49" s="1"/>
  <c r="E50" s="1"/>
  <c r="E51" s="1"/>
  <c r="E52" s="1"/>
  <c r="E53" s="1"/>
</calcChain>
</file>

<file path=xl/sharedStrings.xml><?xml version="1.0" encoding="utf-8"?>
<sst xmlns="http://schemas.openxmlformats.org/spreadsheetml/2006/main" count="45" uniqueCount="33">
  <si>
    <t>Attack</t>
  </si>
  <si>
    <t>Defense</t>
  </si>
  <si>
    <t>Mind</t>
  </si>
  <si>
    <t>Enemy Statistics</t>
  </si>
  <si>
    <t>Equipment Statistics</t>
  </si>
  <si>
    <t>Hero Names</t>
  </si>
  <si>
    <t>Hero 1</t>
  </si>
  <si>
    <t>Hero 2</t>
  </si>
  <si>
    <t>Hero 3</t>
  </si>
  <si>
    <t>Hero 4</t>
  </si>
  <si>
    <t>Level</t>
  </si>
  <si>
    <t>Alex</t>
  </si>
  <si>
    <t>Base Effect</t>
  </si>
  <si>
    <t>Hit Chance</t>
  </si>
  <si>
    <t>Mind Chance</t>
  </si>
  <si>
    <t>Skill Details</t>
  </si>
  <si>
    <t>Hero Attacks Enemy</t>
  </si>
  <si>
    <t>Enemy Attacks Hero</t>
  </si>
  <si>
    <t>Hero uses Spell against Enemy</t>
  </si>
  <si>
    <t>Enemy uses Spell against Hero</t>
  </si>
  <si>
    <t>Normal Attack Damage</t>
  </si>
  <si>
    <t>Damage (HP decrease value) = (Attack power of A / 2) - (Defense power of B / 4)</t>
  </si>
  <si>
    <t>Normal Attack Hit Ratio</t>
  </si>
  <si>
    <t>Hit ratio (%) = 100 - (100 - hit ratio % of A's equipped weapon) * (1 + (agility of B / agility of A - 1) / 2)</t>
  </si>
  <si>
    <t>Skill Damage</t>
  </si>
  <si>
    <t>Damage =(((Attacker's strength) x (Hit chance) / 20) + ((Attacker's mental) x (Mind chance) / 40) + (Base effect)) - (((Defender's defense) x (Hit chance) / 40) + ((Defender's mental) x (Mind chance) / 80))</t>
  </si>
  <si>
    <t>Success Rate of Skills</t>
  </si>
  <si>
    <t>Success Ratio (%) = Success Rate</t>
  </si>
  <si>
    <t>Escape Success Ratio</t>
  </si>
  <si>
    <t>Escape success (%) = (1.5 * (Average agility of party / average agility of monster group) * 100</t>
  </si>
  <si>
    <t>Deiji</t>
  </si>
  <si>
    <t>Brian</t>
  </si>
  <si>
    <t>Carol</t>
  </si>
</sst>
</file>

<file path=xl/styles.xml><?xml version="1.0" encoding="utf-8"?>
<styleSheet xmlns="http://schemas.openxmlformats.org/spreadsheetml/2006/main">
  <numFmts count="1">
    <numFmt numFmtId="169" formatCode="#,##0;&quot;0&quot;"/>
  </numFmts>
  <fonts count="4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399945066682943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slantDashDot">
        <color auto="1"/>
      </right>
      <top style="thick">
        <color auto="1"/>
      </top>
      <bottom/>
      <diagonal/>
    </border>
    <border>
      <left style="slantDashDot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slantDashDot">
        <color auto="1"/>
      </right>
      <top/>
      <bottom/>
      <diagonal/>
    </border>
    <border>
      <left style="slantDashDot">
        <color auto="1"/>
      </left>
      <right style="thick">
        <color auto="1"/>
      </right>
      <top/>
      <bottom/>
      <diagonal/>
    </border>
    <border>
      <left style="thick">
        <color auto="1"/>
      </left>
      <right style="slantDashDot">
        <color auto="1"/>
      </right>
      <top/>
      <bottom style="thick">
        <color auto="1"/>
      </bottom>
      <diagonal/>
    </border>
    <border>
      <left style="slantDashDot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1" xfId="0" applyFont="1" applyFill="1" applyBorder="1" applyAlignment="1"/>
    <xf numFmtId="0" fontId="1" fillId="2" borderId="2" xfId="0" applyFont="1" applyFill="1" applyBorder="1" applyAlignment="1"/>
    <xf numFmtId="0" fontId="2" fillId="0" borderId="3" xfId="0" applyFont="1" applyBorder="1"/>
    <xf numFmtId="0" fontId="2" fillId="0" borderId="5" xfId="0" applyFont="1" applyBorder="1"/>
    <xf numFmtId="0" fontId="2" fillId="0" borderId="0" xfId="0" applyFont="1"/>
    <xf numFmtId="0" fontId="2" fillId="0" borderId="0" xfId="0" applyNumberFormat="1" applyFont="1" applyBorder="1"/>
    <xf numFmtId="0" fontId="2" fillId="0" borderId="4" xfId="0" applyNumberFormat="1" applyFont="1" applyBorder="1"/>
    <xf numFmtId="0" fontId="3" fillId="3" borderId="1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2" fillId="0" borderId="12" xfId="0" applyFont="1" applyBorder="1"/>
    <xf numFmtId="0" fontId="2" fillId="0" borderId="13" xfId="0" applyNumberFormat="1" applyFont="1" applyBorder="1"/>
    <xf numFmtId="0" fontId="2" fillId="0" borderId="14" xfId="0" applyNumberFormat="1" applyFont="1" applyBorder="1"/>
    <xf numFmtId="0" fontId="2" fillId="0" borderId="15" xfId="0" applyFont="1" applyBorder="1"/>
    <xf numFmtId="0" fontId="3" fillId="6" borderId="9" xfId="0" applyFont="1" applyFill="1" applyBorder="1" applyAlignment="1"/>
    <xf numFmtId="0" fontId="3" fillId="6" borderId="10" xfId="0" applyFont="1" applyFill="1" applyBorder="1" applyAlignment="1"/>
    <xf numFmtId="0" fontId="3" fillId="6" borderId="11" xfId="0" applyFont="1" applyFill="1" applyBorder="1" applyAlignment="1"/>
    <xf numFmtId="0" fontId="3" fillId="8" borderId="9" xfId="0" applyFont="1" applyFill="1" applyBorder="1" applyAlignment="1"/>
    <xf numFmtId="0" fontId="3" fillId="8" borderId="10" xfId="0" applyFont="1" applyFill="1" applyBorder="1" applyAlignment="1"/>
    <xf numFmtId="0" fontId="3" fillId="8" borderId="11" xfId="0" applyFont="1" applyFill="1" applyBorder="1" applyAlignment="1"/>
    <xf numFmtId="0" fontId="3" fillId="9" borderId="9" xfId="0" applyFont="1" applyFill="1" applyBorder="1" applyAlignment="1"/>
    <xf numFmtId="0" fontId="3" fillId="9" borderId="10" xfId="0" applyFont="1" applyFill="1" applyBorder="1" applyAlignment="1"/>
    <xf numFmtId="0" fontId="3" fillId="9" borderId="11" xfId="0" applyFont="1" applyFill="1" applyBorder="1" applyAlignment="1"/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21" xfId="0" applyFont="1" applyBorder="1"/>
    <xf numFmtId="0" fontId="2" fillId="0" borderId="22" xfId="0" applyFont="1" applyBorder="1"/>
    <xf numFmtId="0" fontId="2" fillId="0" borderId="23" xfId="0" applyFont="1" applyBorder="1"/>
    <xf numFmtId="0" fontId="3" fillId="7" borderId="24" xfId="0" applyFont="1" applyFill="1" applyBorder="1" applyAlignment="1"/>
    <xf numFmtId="0" fontId="3" fillId="7" borderId="25" xfId="0" applyFont="1" applyFill="1" applyBorder="1" applyAlignment="1"/>
    <xf numFmtId="0" fontId="3" fillId="7" borderId="26" xfId="0" applyFont="1" applyFill="1" applyBorder="1" applyAlignment="1"/>
    <xf numFmtId="0" fontId="2" fillId="0" borderId="0" xfId="0" applyNumberFormat="1" applyFont="1" applyBorder="1" applyProtection="1">
      <protection locked="0"/>
    </xf>
    <xf numFmtId="0" fontId="2" fillId="0" borderId="4" xfId="0" applyNumberFormat="1" applyFont="1" applyBorder="1" applyProtection="1">
      <protection locked="0"/>
    </xf>
    <xf numFmtId="0" fontId="2" fillId="0" borderId="8" xfId="0" applyNumberFormat="1" applyFont="1" applyBorder="1" applyProtection="1">
      <protection locked="0"/>
    </xf>
    <xf numFmtId="0" fontId="2" fillId="0" borderId="6" xfId="0" applyNumberFormat="1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6" xfId="0" applyFont="1" applyBorder="1" applyProtection="1">
      <protection locked="0"/>
    </xf>
    <xf numFmtId="169" fontId="2" fillId="0" borderId="13" xfId="0" applyNumberFormat="1" applyFont="1" applyBorder="1"/>
    <xf numFmtId="169" fontId="2" fillId="0" borderId="14" xfId="0" applyNumberFormat="1" applyFont="1" applyBorder="1"/>
    <xf numFmtId="169" fontId="2" fillId="0" borderId="16" xfId="0" applyNumberFormat="1" applyFont="1" applyBorder="1"/>
    <xf numFmtId="169" fontId="2" fillId="0" borderId="17" xfId="0" applyNumberFormat="1" applyFont="1" applyBorder="1"/>
  </cellXfs>
  <cellStyles count="1">
    <cellStyle name="Normal" xfId="0" builtinId="0"/>
  </cellStyles>
  <dxfs count="78"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4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name val="Calibri"/>
        <scheme val="minor"/>
      </font>
      <border diagonalUp="0" diagonalDown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0" formatCode="General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border diagonalUp="0" diagonalDown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0" formatCode="General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0" formatCode="General"/>
      <border diagonalUp="0" diagonalDown="0">
        <left/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0" formatCode="General"/>
      <border diagonalUp="0" diagonalDown="0">
        <left/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0" formatCode="General"/>
      <border diagonalUp="0" diagonalDown="0">
        <left/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0" formatCode="General"/>
      <border diagonalUp="0" diagonalDown="0">
        <left/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border diagonalUp="0" diagonalDown="0">
        <left/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>
        <left style="slantDashDot">
          <color auto="1"/>
        </left>
        <right style="slantDashDot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2"/>
        <name val="Arial"/>
        <scheme val="none"/>
      </font>
      <fill>
        <gradientFill degree="90">
          <stop position="0">
            <color theme="1"/>
          </stop>
          <stop position="1">
            <color theme="8" tint="-0.49803155613879818"/>
          </stop>
        </gradientFill>
      </fill>
      <border diagonalUp="0" diagonalDown="0" outline="0">
        <left/>
        <right/>
        <top/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name val="Calibri"/>
        <scheme val="minor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bottom" textRotation="0" wrapText="0" indent="0" relativeIndent="0" justifyLastLine="0" shrinkToFit="0" mergeCell="0" readingOrder="0"/>
    </dxf>
    <dxf>
      <font>
        <b val="0"/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bottom" textRotation="0" wrapText="0" indent="0" relativeIndent="0" justifyLastLine="0" shrinkToFit="0" mergeCell="0" readingOrder="0"/>
    </dxf>
    <dxf>
      <font>
        <b val="0"/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bottom" textRotation="0" wrapText="0" indent="0" relativeIndent="0" justifyLastLine="0" shrinkToFit="0" mergeCell="0" readingOrder="0"/>
    </dxf>
    <dxf>
      <font>
        <b val="0"/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alignment horizontal="general" vertical="bottom" textRotation="0" wrapText="0" indent="0" relativeIndent="0" justifyLastLine="0" shrinkToFit="0" mergeCell="0" readingOrder="0"/>
    </dxf>
    <dxf>
      <alignment horizontal="general" vertical="bottom" textRotation="0" wrapText="0" indent="0" relativeIndent="0" justifyLastLine="0" shrinkToFit="0" mergeCell="0" readingOrder="0"/>
    </dxf>
    <dxf>
      <alignment horizontal="general" vertical="bottom" textRotation="0" wrapText="0" indent="0" relativeIndent="0" justifyLastLine="0" shrinkToFit="0" mergeCell="0" readingOrder="0"/>
    </dxf>
    <dxf>
      <alignment horizontal="general" vertical="bottom" textRotation="0" wrapText="0" indent="0" relativeIndent="0" justifyLastLine="0" shrinkToFit="0" mergeCell="0" readingOrder="0"/>
    </dxf>
    <dxf>
      <alignment horizontal="general" vertical="bottom" textRotation="0" wrapText="0" indent="0" relativeIndent="0" justifyLastLine="0" shrinkToFit="0" mergeCell="0" readingOrder="0"/>
    </dxf>
    <dxf>
      <alignment horizontal="general" vertical="bottom" textRotation="0" wrapText="0" indent="0" relativeIndent="0" justifyLastLine="0" shrinkToFit="0" mergeCell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6" name="Table6" displayName="Table6" ref="B3:C5" headerRowCount="0" totalsRowShown="0" headerRowDxfId="70" dataDxfId="69">
  <tableColumns count="2">
    <tableColumn id="1" name="Enemy Statistics" headerRowDxfId="76" dataDxfId="71"/>
    <tableColumn id="2" name="Column1" headerRowDxfId="77" dataDxfId="25"/>
  </tableColumns>
  <tableStyleInfo name="TableStyleLight20" showFirstColumn="0" showLastColumn="0" showRowStripes="1" showColumnStripes="0"/>
</table>
</file>

<file path=xl/tables/table10.xml><?xml version="1.0" encoding="utf-8"?>
<table xmlns="http://schemas.openxmlformats.org/spreadsheetml/2006/main" id="17" name="Table1518" displayName="Table1518" ref="B3:F53" headerRowCount="0" totalsRowShown="0" headerRowDxfId="5" dataDxfId="36">
  <tableColumns count="5">
    <tableColumn id="1" name="Column1" dataDxfId="10"/>
    <tableColumn id="2" name="Column2" dataDxfId="9">
      <calculatedColumnFormula>Statistics!$C$13</calculatedColumnFormula>
    </tableColumn>
    <tableColumn id="3" name="Column3" dataDxfId="8">
      <calculatedColumnFormula>Statistics!$C$14</calculatedColumnFormula>
    </tableColumn>
    <tableColumn id="4" name="Column4" dataDxfId="7">
      <calculatedColumnFormula>Statistics!$C$15</calculatedColumnFormula>
    </tableColumn>
    <tableColumn id="5" name="Column5" dataDxfId="6">
      <calculatedColumnFormula>Statistics!$C$16</calculatedColumnFormula>
    </tableColumn>
  </tableColumns>
  <tableStyleInfo name="TableStyleDark5" showFirstColumn="0" showLastColumn="0" showRowStripes="1" showColumnStripes="0"/>
</table>
</file>

<file path=xl/tables/table11.xml><?xml version="1.0" encoding="utf-8"?>
<table xmlns="http://schemas.openxmlformats.org/spreadsheetml/2006/main" id="18" name="Table151719" displayName="Table151719" ref="H3:L53" headerRowCount="0" totalsRowShown="0" headerRowDxfId="35" dataDxfId="34">
  <tableColumns count="5">
    <tableColumn id="1" name="Column1" dataDxfId="4"/>
    <tableColumn id="2" name="Column2" dataDxfId="3">
      <calculatedColumnFormula>Statistics!$C$13</calculatedColumnFormula>
    </tableColumn>
    <tableColumn id="3" name="Column3" dataDxfId="2">
      <calculatedColumnFormula>Statistics!$C$14</calculatedColumnFormula>
    </tableColumn>
    <tableColumn id="4" name="Column4" dataDxfId="1">
      <calculatedColumnFormula>Statistics!$C$15</calculatedColumnFormula>
    </tableColumn>
    <tableColumn id="5" name="Column5" dataDxfId="0">
      <calculatedColumnFormula>Statistics!$C$16</calculatedColumnFormula>
    </tableColumn>
  </tableColumns>
  <tableStyleInfo name="TableStyleDark4" showFirstColumn="0" showLastColumn="0" showRowStripes="1" showColumnStripes="0"/>
</table>
</file>

<file path=xl/tables/table12.xml><?xml version="1.0" encoding="utf-8"?>
<table xmlns="http://schemas.openxmlformats.org/spreadsheetml/2006/main" id="20" name="Table20" displayName="Table20" ref="B2:B6" headerRowCount="0" totalsRowShown="0" headerRowDxfId="28" dataDxfId="32">
  <tableColumns count="1">
    <tableColumn id="1" name="Column1" headerRowDxfId="33" dataDxfId="29" headerRowCellStyle="Normal 2"/>
  </tableColumns>
  <tableStyleInfo name="TableStyleMedium25" showFirstColumn="0" showLastColumn="0" showRowStripes="1" showColumnStripes="0"/>
</table>
</file>

<file path=xl/tables/table13.xml><?xml version="1.0" encoding="utf-8"?>
<table xmlns="http://schemas.openxmlformats.org/spreadsheetml/2006/main" id="22" name="Table22" displayName="Table22" ref="C2:C6" headerRowCount="0" totalsRowShown="0" headerRowDxfId="31" dataDxfId="30">
  <tableColumns count="1">
    <tableColumn id="1" name="Column1" dataDxfId="27"/>
  </tableColumns>
  <tableStyleInfo name="TableStyleMedium26" showFirstColumn="0" showLastColumn="0" showRowStripes="1" showColumnStripes="0"/>
</table>
</file>

<file path=xl/tables/table2.xml><?xml version="1.0" encoding="utf-8"?>
<table xmlns="http://schemas.openxmlformats.org/spreadsheetml/2006/main" id="9" name="Table9" displayName="Table9" ref="B8:C10" headerRowCount="0" totalsRowShown="0" headerRowDxfId="67" dataDxfId="66">
  <tableColumns count="2">
    <tableColumn id="1" name="Equipment Statistics" headerRowDxfId="74" dataDxfId="68"/>
    <tableColumn id="2" name="Column1" headerRowDxfId="75" dataDxfId="24"/>
  </tableColumns>
  <tableStyleInfo name="TableStyleLight20" showFirstColumn="0" showLastColumn="0" showRowStripes="1" showColumnStripes="0"/>
</table>
</file>

<file path=xl/tables/table3.xml><?xml version="1.0" encoding="utf-8"?>
<table xmlns="http://schemas.openxmlformats.org/spreadsheetml/2006/main" id="10" name="Table10" displayName="Table10" ref="B13:C16" headerRowCount="0" totalsRowShown="0" headerRowDxfId="64" dataDxfId="63">
  <tableColumns count="2">
    <tableColumn id="1" name="Hero Names" headerRowDxfId="72" dataDxfId="65"/>
    <tableColumn id="2" name="Column1" headerRowDxfId="73" dataDxfId="23"/>
  </tableColumns>
  <tableStyleInfo name="TableStyleLight20" showFirstColumn="0" showLastColumn="0" showRowStripes="1" showColumnStripes="0"/>
</table>
</file>

<file path=xl/tables/table4.xml><?xml version="1.0" encoding="utf-8"?>
<table xmlns="http://schemas.openxmlformats.org/spreadsheetml/2006/main" id="11" name="Table11" displayName="Table11" ref="E3:I53" headerRowCount="0" totalsRowShown="0" headerRowDxfId="58" dataDxfId="57">
  <tableColumns count="5">
    <tableColumn id="1" name="Column1" dataDxfId="62"/>
    <tableColumn id="2" name="Column2" dataDxfId="40">
      <calculatedColumnFormula>$C$13</calculatedColumnFormula>
    </tableColumn>
    <tableColumn id="3" name="Column3" dataDxfId="61">
      <calculatedColumnFormula>$C$14</calculatedColumnFormula>
    </tableColumn>
    <tableColumn id="4" name="Column4" dataDxfId="60">
      <calculatedColumnFormula>$C$15</calculatedColumnFormula>
    </tableColumn>
    <tableColumn id="5" name="Column5" dataDxfId="59">
      <calculatedColumnFormula>$C$16</calculatedColumnFormula>
    </tableColumn>
  </tableColumns>
  <tableStyleInfo name="TableStyleMedium11" showFirstColumn="0" showLastColumn="0" showRowStripes="1" showColumnStripes="0"/>
</table>
</file>

<file path=xl/tables/table5.xml><?xml version="1.0" encoding="utf-8"?>
<table xmlns="http://schemas.openxmlformats.org/spreadsheetml/2006/main" id="12" name="Table1113" displayName="Table1113" ref="K3:O53" headerRowCount="0" totalsRowShown="0" headerRowDxfId="51" dataDxfId="50">
  <tableColumns count="5">
    <tableColumn id="1" name="Column1" dataDxfId="56"/>
    <tableColumn id="2" name="Column2" dataDxfId="55">
      <calculatedColumnFormula>$C$13</calculatedColumnFormula>
    </tableColumn>
    <tableColumn id="3" name="Column3" dataDxfId="54">
      <calculatedColumnFormula>$C$14</calculatedColumnFormula>
    </tableColumn>
    <tableColumn id="4" name="Column4" dataDxfId="53">
      <calculatedColumnFormula>$C$15</calculatedColumnFormula>
    </tableColumn>
    <tableColumn id="5" name="Column5" dataDxfId="52">
      <calculatedColumnFormula>$C$16</calculatedColumnFormula>
    </tableColumn>
  </tableColumns>
  <tableStyleInfo name="TableStyleMedium13" showFirstColumn="0" showLastColumn="0" showRowStripes="1" showColumnStripes="0"/>
</table>
</file>

<file path=xl/tables/table6.xml><?xml version="1.0" encoding="utf-8"?>
<table xmlns="http://schemas.openxmlformats.org/spreadsheetml/2006/main" id="13" name="Table1114" displayName="Table1114" ref="Q3:U53" headerRowCount="0" totalsRowShown="0" headerRowDxfId="45" dataDxfId="44">
  <tableColumns count="5">
    <tableColumn id="1" name="Column1" dataDxfId="49"/>
    <tableColumn id="2" name="Column2" dataDxfId="48">
      <calculatedColumnFormula>$C$13</calculatedColumnFormula>
    </tableColumn>
    <tableColumn id="3" name="Column3" dataDxfId="26">
      <calculatedColumnFormula>$C$14</calculatedColumnFormula>
    </tableColumn>
    <tableColumn id="4" name="Column4" dataDxfId="47">
      <calculatedColumnFormula>$C$15</calculatedColumnFormula>
    </tableColumn>
    <tableColumn id="5" name="Column5" dataDxfId="46">
      <calculatedColumnFormula>$C$16</calculatedColumnFormula>
    </tableColumn>
  </tableColumns>
  <tableStyleInfo name="TableStyleMedium10" showFirstColumn="0" showLastColumn="0" showRowStripes="1" showColumnStripes="0"/>
</table>
</file>

<file path=xl/tables/table7.xml><?xml version="1.0" encoding="utf-8"?>
<table xmlns="http://schemas.openxmlformats.org/spreadsheetml/2006/main" id="14" name="Table14" displayName="Table14" ref="B19:C21" headerRowCount="0" totalsRowShown="0" headerRowDxfId="42" dataDxfId="41">
  <tableColumns count="2">
    <tableColumn id="1" name="Column1" dataDxfId="43"/>
    <tableColumn id="2" name="Column2" dataDxfId="22"/>
  </tableColumns>
  <tableStyleInfo name="TableStyleLight20" showFirstColumn="0" showLastColumn="0" showRowStripes="1" showColumnStripes="0"/>
</table>
</file>

<file path=xl/tables/table8.xml><?xml version="1.0" encoding="utf-8"?>
<table xmlns="http://schemas.openxmlformats.org/spreadsheetml/2006/main" id="15" name="Table15" displayName="Table15" ref="B3:F53" headerRowCount="0" totalsRowShown="0" headerRowDxfId="39" dataDxfId="38">
  <tableColumns count="5">
    <tableColumn id="1" name="Column1" dataDxfId="21"/>
    <tableColumn id="2" name="Column2" dataDxfId="20">
      <calculatedColumnFormula>Statistics!$C$13</calculatedColumnFormula>
    </tableColumn>
    <tableColumn id="3" name="Column3" dataDxfId="19">
      <calculatedColumnFormula>Statistics!$C$14</calculatedColumnFormula>
    </tableColumn>
    <tableColumn id="4" name="Column4" dataDxfId="18">
      <calculatedColumnFormula>Statistics!$C$15</calculatedColumnFormula>
    </tableColumn>
    <tableColumn id="5" name="Column5" dataDxfId="17">
      <calculatedColumnFormula>Statistics!$C$16</calculatedColumnFormula>
    </tableColumn>
  </tableColumns>
  <tableStyleInfo name="TableStyleDark6" showFirstColumn="0" showLastColumn="0" showRowStripes="1" showColumnStripes="0"/>
</table>
</file>

<file path=xl/tables/table9.xml><?xml version="1.0" encoding="utf-8"?>
<table xmlns="http://schemas.openxmlformats.org/spreadsheetml/2006/main" id="16" name="Table1517" displayName="Table1517" ref="H3:L53" headerRowCount="0" totalsRowShown="0" headerRowDxfId="11" dataDxfId="37">
  <tableColumns count="5">
    <tableColumn id="1" name="Column1" dataDxfId="16"/>
    <tableColumn id="2" name="Column2" dataDxfId="15">
      <calculatedColumnFormula>Statistics!$C$13</calculatedColumnFormula>
    </tableColumn>
    <tableColumn id="3" name="Column3" dataDxfId="14">
      <calculatedColumnFormula>Statistics!$C$14</calculatedColumnFormula>
    </tableColumn>
    <tableColumn id="4" name="Column4" dataDxfId="13">
      <calculatedColumnFormula>Statistics!$C$15</calculatedColumnFormula>
    </tableColumn>
    <tableColumn id="5" name="Column5" dataDxfId="12">
      <calculatedColumnFormula>Statistics!$C$16</calculatedColumnFormula>
    </tableColumn>
  </tableColumns>
  <tableStyleInfo name="TableStyleDark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table" Target="../tables/table8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table" Target="../tables/table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table" Target="../tables/table1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B1:U53"/>
  <sheetViews>
    <sheetView showGridLines="0" workbookViewId="0">
      <selection activeCell="G19" sqref="G19"/>
    </sheetView>
  </sheetViews>
  <sheetFormatPr defaultRowHeight="15"/>
  <cols>
    <col min="1" max="1" width="4.28515625" customWidth="1"/>
    <col min="2" max="2" width="15.5703125" customWidth="1"/>
    <col min="3" max="3" width="13.5703125" customWidth="1"/>
    <col min="4" max="4" width="4.28515625" customWidth="1"/>
    <col min="5" max="5" width="7.140625" customWidth="1"/>
    <col min="6" max="9" width="13.5703125" customWidth="1"/>
    <col min="10" max="10" width="4.28515625" customWidth="1"/>
    <col min="11" max="11" width="7.140625" customWidth="1"/>
    <col min="12" max="15" width="13.5703125" customWidth="1"/>
    <col min="16" max="16" width="4.28515625" customWidth="1"/>
    <col min="17" max="17" width="7.140625" customWidth="1"/>
    <col min="18" max="21" width="13.5703125" customWidth="1"/>
  </cols>
  <sheetData>
    <row r="1" spans="2:21" ht="15.75" thickBot="1"/>
    <row r="2" spans="2:21" ht="18.75">
      <c r="B2" s="1" t="s">
        <v>3</v>
      </c>
      <c r="C2" s="2"/>
      <c r="E2" s="8" t="s">
        <v>0</v>
      </c>
      <c r="F2" s="9"/>
      <c r="G2" s="9"/>
      <c r="H2" s="9"/>
      <c r="I2" s="10"/>
      <c r="K2" s="11" t="s">
        <v>1</v>
      </c>
      <c r="L2" s="12"/>
      <c r="M2" s="12"/>
      <c r="N2" s="12"/>
      <c r="O2" s="13"/>
      <c r="Q2" s="14" t="s">
        <v>2</v>
      </c>
      <c r="R2" s="15"/>
      <c r="S2" s="15"/>
      <c r="T2" s="15"/>
      <c r="U2" s="16"/>
    </row>
    <row r="3" spans="2:21" ht="18.75">
      <c r="B3" s="3" t="s">
        <v>0</v>
      </c>
      <c r="C3" s="43">
        <v>30</v>
      </c>
      <c r="E3" s="3" t="s">
        <v>10</v>
      </c>
      <c r="F3" s="6" t="str">
        <f t="shared" ref="F3:F34" si="0">$C$13</f>
        <v>Alex</v>
      </c>
      <c r="G3" s="6" t="str">
        <f t="shared" ref="G3:G34" si="1">$C$14</f>
        <v>Brian</v>
      </c>
      <c r="H3" s="6" t="str">
        <f t="shared" ref="H3:H34" si="2">$C$15</f>
        <v>Carol</v>
      </c>
      <c r="I3" s="7" t="str">
        <f t="shared" ref="I3:I34" si="3">$C$16</f>
        <v>Deiji</v>
      </c>
      <c r="K3" s="3" t="s">
        <v>10</v>
      </c>
      <c r="L3" s="6" t="str">
        <f t="shared" ref="L3:O34" si="4">$C$13</f>
        <v>Alex</v>
      </c>
      <c r="M3" s="6" t="str">
        <f t="shared" ref="M3:M34" si="5">$C$14</f>
        <v>Brian</v>
      </c>
      <c r="N3" s="6" t="str">
        <f t="shared" ref="N3:N34" si="6">$C$15</f>
        <v>Carol</v>
      </c>
      <c r="O3" s="7" t="str">
        <f t="shared" ref="O3:O34" si="7">$C$16</f>
        <v>Deiji</v>
      </c>
      <c r="Q3" s="3" t="s">
        <v>10</v>
      </c>
      <c r="R3" s="6" t="str">
        <f t="shared" ref="R3:U34" si="8">$C$13</f>
        <v>Alex</v>
      </c>
      <c r="S3" s="6" t="str">
        <f t="shared" ref="S3" si="9">$C$14</f>
        <v>Brian</v>
      </c>
      <c r="T3" s="6" t="str">
        <f t="shared" ref="T3:T34" si="10">$C$15</f>
        <v>Carol</v>
      </c>
      <c r="U3" s="7" t="str">
        <f t="shared" ref="U3:U34" si="11">$C$16</f>
        <v>Deiji</v>
      </c>
    </row>
    <row r="4" spans="2:21" ht="18.75">
      <c r="B4" s="3" t="s">
        <v>1</v>
      </c>
      <c r="C4" s="43">
        <v>500</v>
      </c>
      <c r="E4" s="3">
        <v>1</v>
      </c>
      <c r="F4" s="39">
        <v>18</v>
      </c>
      <c r="G4" s="39"/>
      <c r="H4" s="39"/>
      <c r="I4" s="40"/>
      <c r="K4" s="3">
        <v>1</v>
      </c>
      <c r="L4" s="39">
        <v>17</v>
      </c>
      <c r="M4" s="39"/>
      <c r="N4" s="39"/>
      <c r="O4" s="40"/>
      <c r="Q4" s="3">
        <v>1</v>
      </c>
      <c r="R4" s="39">
        <v>18</v>
      </c>
      <c r="S4" s="39"/>
      <c r="T4" s="39"/>
      <c r="U4" s="40"/>
    </row>
    <row r="5" spans="2:21" ht="19.5" thickBot="1">
      <c r="B5" s="4" t="s">
        <v>2</v>
      </c>
      <c r="C5" s="44">
        <v>8</v>
      </c>
      <c r="E5" s="3">
        <f t="shared" ref="E5:E53" si="12">E4+1</f>
        <v>2</v>
      </c>
      <c r="F5" s="39">
        <v>20</v>
      </c>
      <c r="G5" s="39"/>
      <c r="H5" s="39"/>
      <c r="I5" s="40"/>
      <c r="K5" s="3">
        <f t="shared" ref="K5:K53" si="13">K4+1</f>
        <v>2</v>
      </c>
      <c r="L5" s="39"/>
      <c r="M5" s="39"/>
      <c r="N5" s="39"/>
      <c r="O5" s="40"/>
      <c r="Q5" s="3">
        <f t="shared" ref="Q5:Q53" si="14">Q4+1</f>
        <v>2</v>
      </c>
      <c r="R5" s="39"/>
      <c r="S5" s="39"/>
      <c r="T5" s="39"/>
      <c r="U5" s="40"/>
    </row>
    <row r="6" spans="2:21" ht="19.5" thickBot="1">
      <c r="B6" s="5"/>
      <c r="C6" s="5"/>
      <c r="E6" s="3">
        <f t="shared" si="12"/>
        <v>3</v>
      </c>
      <c r="F6" s="39">
        <v>23</v>
      </c>
      <c r="G6" s="39"/>
      <c r="H6" s="39"/>
      <c r="I6" s="40"/>
      <c r="K6" s="3">
        <f t="shared" si="13"/>
        <v>3</v>
      </c>
      <c r="L6" s="39"/>
      <c r="M6" s="39"/>
      <c r="N6" s="39"/>
      <c r="O6" s="40"/>
      <c r="Q6" s="3">
        <f t="shared" si="14"/>
        <v>3</v>
      </c>
      <c r="R6" s="39"/>
      <c r="S6" s="39"/>
      <c r="T6" s="39"/>
      <c r="U6" s="40"/>
    </row>
    <row r="7" spans="2:21" ht="18.75">
      <c r="B7" s="1" t="s">
        <v>4</v>
      </c>
      <c r="C7" s="2"/>
      <c r="E7" s="3">
        <f t="shared" si="12"/>
        <v>4</v>
      </c>
      <c r="F7" s="39">
        <v>25</v>
      </c>
      <c r="G7" s="39"/>
      <c r="H7" s="39"/>
      <c r="I7" s="40"/>
      <c r="K7" s="3">
        <f t="shared" si="13"/>
        <v>4</v>
      </c>
      <c r="L7" s="39"/>
      <c r="M7" s="39"/>
      <c r="N7" s="39"/>
      <c r="O7" s="40"/>
      <c r="Q7" s="3">
        <f t="shared" si="14"/>
        <v>4</v>
      </c>
      <c r="R7" s="39"/>
      <c r="S7" s="39"/>
      <c r="T7" s="39"/>
      <c r="U7" s="40"/>
    </row>
    <row r="8" spans="2:21" ht="18.75">
      <c r="B8" s="3" t="s">
        <v>0</v>
      </c>
      <c r="C8" s="43">
        <v>10</v>
      </c>
      <c r="E8" s="3">
        <f t="shared" si="12"/>
        <v>5</v>
      </c>
      <c r="F8" s="39">
        <v>28</v>
      </c>
      <c r="G8" s="39"/>
      <c r="H8" s="39"/>
      <c r="I8" s="40"/>
      <c r="K8" s="3">
        <f t="shared" si="13"/>
        <v>5</v>
      </c>
      <c r="L8" s="39"/>
      <c r="M8" s="39"/>
      <c r="N8" s="39"/>
      <c r="O8" s="40"/>
      <c r="Q8" s="3">
        <f t="shared" si="14"/>
        <v>5</v>
      </c>
      <c r="R8" s="39"/>
      <c r="S8" s="39"/>
      <c r="T8" s="39"/>
      <c r="U8" s="40"/>
    </row>
    <row r="9" spans="2:21" ht="18.75">
      <c r="B9" s="3" t="s">
        <v>1</v>
      </c>
      <c r="C9" s="43">
        <v>4</v>
      </c>
      <c r="E9" s="3">
        <f t="shared" si="12"/>
        <v>6</v>
      </c>
      <c r="F9" s="39">
        <v>31</v>
      </c>
      <c r="G9" s="39"/>
      <c r="H9" s="39"/>
      <c r="I9" s="40"/>
      <c r="K9" s="3">
        <f t="shared" si="13"/>
        <v>6</v>
      </c>
      <c r="L9" s="39"/>
      <c r="M9" s="39"/>
      <c r="N9" s="39"/>
      <c r="O9" s="40"/>
      <c r="Q9" s="3">
        <f t="shared" si="14"/>
        <v>6</v>
      </c>
      <c r="R9" s="39"/>
      <c r="S9" s="39"/>
      <c r="T9" s="39"/>
      <c r="U9" s="40"/>
    </row>
    <row r="10" spans="2:21" ht="19.5" thickBot="1">
      <c r="B10" s="4" t="s">
        <v>2</v>
      </c>
      <c r="C10" s="44"/>
      <c r="E10" s="3">
        <f t="shared" si="12"/>
        <v>7</v>
      </c>
      <c r="F10" s="39"/>
      <c r="G10" s="39"/>
      <c r="H10" s="39"/>
      <c r="I10" s="40"/>
      <c r="K10" s="3">
        <f t="shared" si="13"/>
        <v>7</v>
      </c>
      <c r="L10" s="39"/>
      <c r="M10" s="39"/>
      <c r="N10" s="39"/>
      <c r="O10" s="40"/>
      <c r="Q10" s="3">
        <f t="shared" si="14"/>
        <v>7</v>
      </c>
      <c r="R10" s="39"/>
      <c r="S10" s="39"/>
      <c r="T10" s="39"/>
      <c r="U10" s="40"/>
    </row>
    <row r="11" spans="2:21" ht="19.5" thickBot="1">
      <c r="B11" s="5"/>
      <c r="C11" s="5"/>
      <c r="E11" s="3">
        <f t="shared" si="12"/>
        <v>8</v>
      </c>
      <c r="F11" s="39"/>
      <c r="G11" s="39"/>
      <c r="H11" s="39"/>
      <c r="I11" s="40"/>
      <c r="K11" s="3">
        <f t="shared" si="13"/>
        <v>8</v>
      </c>
      <c r="L11" s="39"/>
      <c r="M11" s="39"/>
      <c r="N11" s="39"/>
      <c r="O11" s="40"/>
      <c r="Q11" s="3">
        <f t="shared" si="14"/>
        <v>8</v>
      </c>
      <c r="R11" s="39"/>
      <c r="S11" s="39"/>
      <c r="T11" s="39"/>
      <c r="U11" s="40"/>
    </row>
    <row r="12" spans="2:21" ht="18.75">
      <c r="B12" s="1" t="s">
        <v>5</v>
      </c>
      <c r="C12" s="2"/>
      <c r="E12" s="3">
        <f t="shared" si="12"/>
        <v>9</v>
      </c>
      <c r="F12" s="39"/>
      <c r="G12" s="39"/>
      <c r="H12" s="39"/>
      <c r="I12" s="40"/>
      <c r="K12" s="3">
        <f t="shared" si="13"/>
        <v>9</v>
      </c>
      <c r="L12" s="39"/>
      <c r="M12" s="39"/>
      <c r="N12" s="39"/>
      <c r="O12" s="40"/>
      <c r="Q12" s="3">
        <f t="shared" si="14"/>
        <v>9</v>
      </c>
      <c r="R12" s="39"/>
      <c r="S12" s="39"/>
      <c r="T12" s="39"/>
      <c r="U12" s="40"/>
    </row>
    <row r="13" spans="2:21" ht="18.75">
      <c r="B13" s="3" t="s">
        <v>6</v>
      </c>
      <c r="C13" s="43" t="s">
        <v>11</v>
      </c>
      <c r="E13" s="3">
        <f t="shared" si="12"/>
        <v>10</v>
      </c>
      <c r="F13" s="39"/>
      <c r="G13" s="39"/>
      <c r="H13" s="39"/>
      <c r="I13" s="40"/>
      <c r="K13" s="3">
        <f t="shared" si="13"/>
        <v>10</v>
      </c>
      <c r="L13" s="39"/>
      <c r="M13" s="39"/>
      <c r="N13" s="39"/>
      <c r="O13" s="40"/>
      <c r="Q13" s="3">
        <f t="shared" si="14"/>
        <v>10</v>
      </c>
      <c r="R13" s="39"/>
      <c r="S13" s="39"/>
      <c r="T13" s="39"/>
      <c r="U13" s="40"/>
    </row>
    <row r="14" spans="2:21" ht="18.75">
      <c r="B14" s="3" t="s">
        <v>7</v>
      </c>
      <c r="C14" s="43" t="s">
        <v>31</v>
      </c>
      <c r="E14" s="3">
        <f t="shared" si="12"/>
        <v>11</v>
      </c>
      <c r="F14" s="39"/>
      <c r="G14" s="39"/>
      <c r="H14" s="39"/>
      <c r="I14" s="40"/>
      <c r="K14" s="3">
        <f t="shared" si="13"/>
        <v>11</v>
      </c>
      <c r="L14" s="39"/>
      <c r="M14" s="39"/>
      <c r="N14" s="39"/>
      <c r="O14" s="40"/>
      <c r="Q14" s="3">
        <f t="shared" si="14"/>
        <v>11</v>
      </c>
      <c r="R14" s="39"/>
      <c r="S14" s="39"/>
      <c r="T14" s="39"/>
      <c r="U14" s="40"/>
    </row>
    <row r="15" spans="2:21" ht="18.75">
      <c r="B15" s="3" t="s">
        <v>8</v>
      </c>
      <c r="C15" s="43" t="s">
        <v>32</v>
      </c>
      <c r="E15" s="3">
        <f t="shared" si="12"/>
        <v>12</v>
      </c>
      <c r="F15" s="39"/>
      <c r="G15" s="39"/>
      <c r="H15" s="39"/>
      <c r="I15" s="40"/>
      <c r="K15" s="3">
        <f t="shared" si="13"/>
        <v>12</v>
      </c>
      <c r="L15" s="39"/>
      <c r="M15" s="39"/>
      <c r="N15" s="39"/>
      <c r="O15" s="40"/>
      <c r="Q15" s="3">
        <f t="shared" si="14"/>
        <v>12</v>
      </c>
      <c r="R15" s="39"/>
      <c r="S15" s="39"/>
      <c r="T15" s="39"/>
      <c r="U15" s="40"/>
    </row>
    <row r="16" spans="2:21" ht="19.5" thickBot="1">
      <c r="B16" s="4" t="s">
        <v>9</v>
      </c>
      <c r="C16" s="44" t="s">
        <v>30</v>
      </c>
      <c r="E16" s="3">
        <f t="shared" si="12"/>
        <v>13</v>
      </c>
      <c r="F16" s="39"/>
      <c r="G16" s="39"/>
      <c r="H16" s="39"/>
      <c r="I16" s="40"/>
      <c r="K16" s="3">
        <f t="shared" si="13"/>
        <v>13</v>
      </c>
      <c r="L16" s="39"/>
      <c r="M16" s="39"/>
      <c r="N16" s="39"/>
      <c r="O16" s="40"/>
      <c r="Q16" s="3">
        <f t="shared" si="14"/>
        <v>13</v>
      </c>
      <c r="R16" s="39"/>
      <c r="S16" s="39"/>
      <c r="T16" s="39"/>
      <c r="U16" s="40"/>
    </row>
    <row r="17" spans="2:21" ht="19.5" thickBot="1">
      <c r="E17" s="3">
        <f t="shared" si="12"/>
        <v>14</v>
      </c>
      <c r="F17" s="39"/>
      <c r="G17" s="39"/>
      <c r="H17" s="39"/>
      <c r="I17" s="40"/>
      <c r="K17" s="3">
        <f t="shared" si="13"/>
        <v>14</v>
      </c>
      <c r="L17" s="39"/>
      <c r="M17" s="39"/>
      <c r="N17" s="39"/>
      <c r="O17" s="40"/>
      <c r="Q17" s="3">
        <f t="shared" si="14"/>
        <v>14</v>
      </c>
      <c r="R17" s="39"/>
      <c r="S17" s="39"/>
      <c r="T17" s="39"/>
      <c r="U17" s="40"/>
    </row>
    <row r="18" spans="2:21" ht="18.75">
      <c r="B18" s="1" t="s">
        <v>15</v>
      </c>
      <c r="C18" s="2"/>
      <c r="E18" s="3">
        <f t="shared" si="12"/>
        <v>15</v>
      </c>
      <c r="F18" s="39"/>
      <c r="G18" s="39"/>
      <c r="H18" s="39"/>
      <c r="I18" s="40"/>
      <c r="K18" s="3">
        <f t="shared" si="13"/>
        <v>15</v>
      </c>
      <c r="L18" s="39"/>
      <c r="M18" s="39"/>
      <c r="N18" s="39"/>
      <c r="O18" s="40"/>
      <c r="Q18" s="3">
        <f t="shared" si="14"/>
        <v>15</v>
      </c>
      <c r="R18" s="39"/>
      <c r="S18" s="39"/>
      <c r="T18" s="39"/>
      <c r="U18" s="40"/>
    </row>
    <row r="19" spans="2:21" ht="18.75">
      <c r="B19" s="3" t="s">
        <v>12</v>
      </c>
      <c r="C19" s="43">
        <v>20</v>
      </c>
      <c r="E19" s="3">
        <f t="shared" si="12"/>
        <v>16</v>
      </c>
      <c r="F19" s="39"/>
      <c r="G19" s="39"/>
      <c r="H19" s="39"/>
      <c r="I19" s="40"/>
      <c r="K19" s="3">
        <f t="shared" si="13"/>
        <v>16</v>
      </c>
      <c r="L19" s="39"/>
      <c r="M19" s="39"/>
      <c r="N19" s="39"/>
      <c r="O19" s="40"/>
      <c r="Q19" s="3">
        <f t="shared" si="14"/>
        <v>16</v>
      </c>
      <c r="R19" s="39"/>
      <c r="S19" s="39"/>
      <c r="T19" s="39"/>
      <c r="U19" s="40"/>
    </row>
    <row r="20" spans="2:21" ht="18.75">
      <c r="B20" s="3" t="s">
        <v>13</v>
      </c>
      <c r="C20" s="43">
        <v>5</v>
      </c>
      <c r="E20" s="3">
        <f t="shared" si="12"/>
        <v>17</v>
      </c>
      <c r="F20" s="39"/>
      <c r="G20" s="39"/>
      <c r="H20" s="39"/>
      <c r="I20" s="40"/>
      <c r="K20" s="3">
        <f t="shared" si="13"/>
        <v>17</v>
      </c>
      <c r="L20" s="39"/>
      <c r="M20" s="39"/>
      <c r="N20" s="39"/>
      <c r="O20" s="40"/>
      <c r="Q20" s="3">
        <f t="shared" si="14"/>
        <v>17</v>
      </c>
      <c r="R20" s="39"/>
      <c r="S20" s="39"/>
      <c r="T20" s="39"/>
      <c r="U20" s="40"/>
    </row>
    <row r="21" spans="2:21" ht="19.5" thickBot="1">
      <c r="B21" s="4" t="s">
        <v>14</v>
      </c>
      <c r="C21" s="44">
        <v>0</v>
      </c>
      <c r="E21" s="3">
        <f t="shared" si="12"/>
        <v>18</v>
      </c>
      <c r="F21" s="39"/>
      <c r="G21" s="39"/>
      <c r="H21" s="39"/>
      <c r="I21" s="40"/>
      <c r="K21" s="3">
        <f t="shared" si="13"/>
        <v>18</v>
      </c>
      <c r="L21" s="39"/>
      <c r="M21" s="39"/>
      <c r="N21" s="39"/>
      <c r="O21" s="40"/>
      <c r="Q21" s="3">
        <f t="shared" si="14"/>
        <v>18</v>
      </c>
      <c r="R21" s="39"/>
      <c r="S21" s="39"/>
      <c r="T21" s="39"/>
      <c r="U21" s="40"/>
    </row>
    <row r="22" spans="2:21" ht="18.75">
      <c r="E22" s="3">
        <f t="shared" si="12"/>
        <v>19</v>
      </c>
      <c r="F22" s="39"/>
      <c r="G22" s="39"/>
      <c r="H22" s="39"/>
      <c r="I22" s="40"/>
      <c r="K22" s="3">
        <f t="shared" si="13"/>
        <v>19</v>
      </c>
      <c r="L22" s="39"/>
      <c r="M22" s="39"/>
      <c r="N22" s="39"/>
      <c r="O22" s="40"/>
      <c r="Q22" s="3">
        <f t="shared" si="14"/>
        <v>19</v>
      </c>
      <c r="R22" s="39"/>
      <c r="S22" s="39"/>
      <c r="T22" s="39"/>
      <c r="U22" s="40"/>
    </row>
    <row r="23" spans="2:21" ht="18.75">
      <c r="E23" s="3">
        <f t="shared" si="12"/>
        <v>20</v>
      </c>
      <c r="F23" s="39"/>
      <c r="G23" s="39"/>
      <c r="H23" s="39"/>
      <c r="I23" s="40"/>
      <c r="K23" s="3">
        <f t="shared" si="13"/>
        <v>20</v>
      </c>
      <c r="L23" s="39"/>
      <c r="M23" s="39"/>
      <c r="N23" s="39"/>
      <c r="O23" s="40"/>
      <c r="Q23" s="3">
        <f t="shared" si="14"/>
        <v>20</v>
      </c>
      <c r="R23" s="39"/>
      <c r="S23" s="39"/>
      <c r="T23" s="39"/>
      <c r="U23" s="40"/>
    </row>
    <row r="24" spans="2:21" ht="18.75">
      <c r="E24" s="3">
        <f t="shared" si="12"/>
        <v>21</v>
      </c>
      <c r="F24" s="39"/>
      <c r="G24" s="39"/>
      <c r="H24" s="39"/>
      <c r="I24" s="40"/>
      <c r="K24" s="3">
        <f t="shared" si="13"/>
        <v>21</v>
      </c>
      <c r="L24" s="39"/>
      <c r="M24" s="39"/>
      <c r="N24" s="39"/>
      <c r="O24" s="40"/>
      <c r="Q24" s="3">
        <f t="shared" si="14"/>
        <v>21</v>
      </c>
      <c r="R24" s="39"/>
      <c r="S24" s="39"/>
      <c r="T24" s="39"/>
      <c r="U24" s="40"/>
    </row>
    <row r="25" spans="2:21" ht="18.75">
      <c r="E25" s="3">
        <f t="shared" si="12"/>
        <v>22</v>
      </c>
      <c r="F25" s="39"/>
      <c r="G25" s="39"/>
      <c r="H25" s="39"/>
      <c r="I25" s="40"/>
      <c r="K25" s="3">
        <f t="shared" si="13"/>
        <v>22</v>
      </c>
      <c r="L25" s="39"/>
      <c r="M25" s="39"/>
      <c r="N25" s="39"/>
      <c r="O25" s="40"/>
      <c r="Q25" s="3">
        <f t="shared" si="14"/>
        <v>22</v>
      </c>
      <c r="R25" s="39"/>
      <c r="S25" s="39"/>
      <c r="T25" s="39"/>
      <c r="U25" s="40"/>
    </row>
    <row r="26" spans="2:21" ht="18.75">
      <c r="E26" s="3">
        <f t="shared" si="12"/>
        <v>23</v>
      </c>
      <c r="F26" s="39"/>
      <c r="G26" s="39"/>
      <c r="H26" s="39"/>
      <c r="I26" s="40"/>
      <c r="K26" s="3">
        <f t="shared" si="13"/>
        <v>23</v>
      </c>
      <c r="L26" s="39"/>
      <c r="M26" s="39"/>
      <c r="N26" s="39"/>
      <c r="O26" s="40"/>
      <c r="Q26" s="3">
        <f t="shared" si="14"/>
        <v>23</v>
      </c>
      <c r="R26" s="39"/>
      <c r="S26" s="39"/>
      <c r="T26" s="39"/>
      <c r="U26" s="40"/>
    </row>
    <row r="27" spans="2:21" ht="18.75">
      <c r="E27" s="3">
        <f t="shared" si="12"/>
        <v>24</v>
      </c>
      <c r="F27" s="39"/>
      <c r="G27" s="39"/>
      <c r="H27" s="39"/>
      <c r="I27" s="40"/>
      <c r="K27" s="3">
        <f t="shared" si="13"/>
        <v>24</v>
      </c>
      <c r="L27" s="39"/>
      <c r="M27" s="39"/>
      <c r="N27" s="39"/>
      <c r="O27" s="40"/>
      <c r="Q27" s="3">
        <f t="shared" si="14"/>
        <v>24</v>
      </c>
      <c r="R27" s="39"/>
      <c r="S27" s="39"/>
      <c r="T27" s="39"/>
      <c r="U27" s="40"/>
    </row>
    <row r="28" spans="2:21" ht="18.75">
      <c r="E28" s="3">
        <f t="shared" si="12"/>
        <v>25</v>
      </c>
      <c r="F28" s="39"/>
      <c r="G28" s="39"/>
      <c r="H28" s="39"/>
      <c r="I28" s="40"/>
      <c r="K28" s="3">
        <f t="shared" si="13"/>
        <v>25</v>
      </c>
      <c r="L28" s="39"/>
      <c r="M28" s="39"/>
      <c r="N28" s="39"/>
      <c r="O28" s="40"/>
      <c r="Q28" s="3">
        <f t="shared" si="14"/>
        <v>25</v>
      </c>
      <c r="R28" s="39"/>
      <c r="S28" s="39"/>
      <c r="T28" s="39"/>
      <c r="U28" s="40"/>
    </row>
    <row r="29" spans="2:21" ht="18.75">
      <c r="E29" s="3">
        <f t="shared" si="12"/>
        <v>26</v>
      </c>
      <c r="F29" s="39"/>
      <c r="G29" s="39"/>
      <c r="H29" s="39"/>
      <c r="I29" s="40"/>
      <c r="K29" s="3">
        <f t="shared" si="13"/>
        <v>26</v>
      </c>
      <c r="L29" s="39"/>
      <c r="M29" s="39"/>
      <c r="N29" s="39"/>
      <c r="O29" s="40"/>
      <c r="Q29" s="3">
        <f t="shared" si="14"/>
        <v>26</v>
      </c>
      <c r="R29" s="39"/>
      <c r="S29" s="39"/>
      <c r="T29" s="39"/>
      <c r="U29" s="40"/>
    </row>
    <row r="30" spans="2:21" ht="18.75">
      <c r="E30" s="3">
        <f t="shared" si="12"/>
        <v>27</v>
      </c>
      <c r="F30" s="39"/>
      <c r="G30" s="39"/>
      <c r="H30" s="39"/>
      <c r="I30" s="40"/>
      <c r="K30" s="3">
        <f t="shared" si="13"/>
        <v>27</v>
      </c>
      <c r="L30" s="39"/>
      <c r="M30" s="39"/>
      <c r="N30" s="39"/>
      <c r="O30" s="40"/>
      <c r="Q30" s="3">
        <f t="shared" si="14"/>
        <v>27</v>
      </c>
      <c r="R30" s="39"/>
      <c r="S30" s="39"/>
      <c r="T30" s="39"/>
      <c r="U30" s="40"/>
    </row>
    <row r="31" spans="2:21" ht="18.75">
      <c r="E31" s="3">
        <f t="shared" si="12"/>
        <v>28</v>
      </c>
      <c r="F31" s="39"/>
      <c r="G31" s="39"/>
      <c r="H31" s="39"/>
      <c r="I31" s="40"/>
      <c r="K31" s="3">
        <f t="shared" si="13"/>
        <v>28</v>
      </c>
      <c r="L31" s="39"/>
      <c r="M31" s="39"/>
      <c r="N31" s="39"/>
      <c r="O31" s="40"/>
      <c r="Q31" s="3">
        <f t="shared" si="14"/>
        <v>28</v>
      </c>
      <c r="R31" s="39"/>
      <c r="S31" s="39"/>
      <c r="T31" s="39"/>
      <c r="U31" s="40"/>
    </row>
    <row r="32" spans="2:21" ht="18.75">
      <c r="E32" s="3">
        <f t="shared" si="12"/>
        <v>29</v>
      </c>
      <c r="F32" s="39"/>
      <c r="G32" s="39"/>
      <c r="H32" s="39"/>
      <c r="I32" s="40"/>
      <c r="K32" s="3">
        <f t="shared" si="13"/>
        <v>29</v>
      </c>
      <c r="L32" s="39"/>
      <c r="M32" s="39"/>
      <c r="N32" s="39"/>
      <c r="O32" s="40"/>
      <c r="Q32" s="3">
        <f t="shared" si="14"/>
        <v>29</v>
      </c>
      <c r="R32" s="39"/>
      <c r="S32" s="39"/>
      <c r="T32" s="39"/>
      <c r="U32" s="40"/>
    </row>
    <row r="33" spans="5:21" ht="18.75">
      <c r="E33" s="3">
        <f t="shared" si="12"/>
        <v>30</v>
      </c>
      <c r="F33" s="39"/>
      <c r="G33" s="39"/>
      <c r="H33" s="39"/>
      <c r="I33" s="40"/>
      <c r="K33" s="3">
        <f t="shared" si="13"/>
        <v>30</v>
      </c>
      <c r="L33" s="39"/>
      <c r="M33" s="39"/>
      <c r="N33" s="39"/>
      <c r="O33" s="40"/>
      <c r="Q33" s="3">
        <f t="shared" si="14"/>
        <v>30</v>
      </c>
      <c r="R33" s="39"/>
      <c r="S33" s="39"/>
      <c r="T33" s="39"/>
      <c r="U33" s="40"/>
    </row>
    <row r="34" spans="5:21" ht="18.75">
      <c r="E34" s="3">
        <f t="shared" si="12"/>
        <v>31</v>
      </c>
      <c r="F34" s="39"/>
      <c r="G34" s="39"/>
      <c r="H34" s="39"/>
      <c r="I34" s="40"/>
      <c r="K34" s="3">
        <f t="shared" si="13"/>
        <v>31</v>
      </c>
      <c r="L34" s="39"/>
      <c r="M34" s="39"/>
      <c r="N34" s="39"/>
      <c r="O34" s="40"/>
      <c r="Q34" s="3">
        <f t="shared" si="14"/>
        <v>31</v>
      </c>
      <c r="R34" s="39"/>
      <c r="S34" s="39"/>
      <c r="T34" s="39"/>
      <c r="U34" s="40"/>
    </row>
    <row r="35" spans="5:21" ht="18.75">
      <c r="E35" s="3">
        <f t="shared" si="12"/>
        <v>32</v>
      </c>
      <c r="F35" s="39"/>
      <c r="G35" s="39"/>
      <c r="H35" s="39"/>
      <c r="I35" s="40"/>
      <c r="K35" s="3">
        <f t="shared" si="13"/>
        <v>32</v>
      </c>
      <c r="L35" s="39"/>
      <c r="M35" s="39"/>
      <c r="N35" s="39"/>
      <c r="O35" s="40"/>
      <c r="Q35" s="3">
        <f t="shared" si="14"/>
        <v>32</v>
      </c>
      <c r="R35" s="39"/>
      <c r="S35" s="39"/>
      <c r="T35" s="39"/>
      <c r="U35" s="40"/>
    </row>
    <row r="36" spans="5:21" ht="18.75">
      <c r="E36" s="3">
        <f t="shared" si="12"/>
        <v>33</v>
      </c>
      <c r="F36" s="39"/>
      <c r="G36" s="39"/>
      <c r="H36" s="39"/>
      <c r="I36" s="40"/>
      <c r="K36" s="3">
        <f t="shared" si="13"/>
        <v>33</v>
      </c>
      <c r="L36" s="39"/>
      <c r="M36" s="39"/>
      <c r="N36" s="39"/>
      <c r="O36" s="40"/>
      <c r="Q36" s="3">
        <f t="shared" si="14"/>
        <v>33</v>
      </c>
      <c r="R36" s="39"/>
      <c r="S36" s="39"/>
      <c r="T36" s="39"/>
      <c r="U36" s="40"/>
    </row>
    <row r="37" spans="5:21" ht="18.75">
      <c r="E37" s="3">
        <f t="shared" si="12"/>
        <v>34</v>
      </c>
      <c r="F37" s="39"/>
      <c r="G37" s="39"/>
      <c r="H37" s="39"/>
      <c r="I37" s="40"/>
      <c r="K37" s="3">
        <f t="shared" si="13"/>
        <v>34</v>
      </c>
      <c r="L37" s="39"/>
      <c r="M37" s="39"/>
      <c r="N37" s="39"/>
      <c r="O37" s="40"/>
      <c r="Q37" s="3">
        <f t="shared" si="14"/>
        <v>34</v>
      </c>
      <c r="R37" s="39"/>
      <c r="S37" s="39"/>
      <c r="T37" s="39"/>
      <c r="U37" s="40"/>
    </row>
    <row r="38" spans="5:21" ht="18.75">
      <c r="E38" s="3">
        <f t="shared" si="12"/>
        <v>35</v>
      </c>
      <c r="F38" s="39"/>
      <c r="G38" s="39"/>
      <c r="H38" s="39"/>
      <c r="I38" s="40"/>
      <c r="K38" s="3">
        <f t="shared" si="13"/>
        <v>35</v>
      </c>
      <c r="L38" s="39"/>
      <c r="M38" s="39"/>
      <c r="N38" s="39"/>
      <c r="O38" s="40"/>
      <c r="Q38" s="3">
        <f t="shared" si="14"/>
        <v>35</v>
      </c>
      <c r="R38" s="39"/>
      <c r="S38" s="39"/>
      <c r="T38" s="39"/>
      <c r="U38" s="40"/>
    </row>
    <row r="39" spans="5:21" ht="18.75">
      <c r="E39" s="3">
        <f t="shared" si="12"/>
        <v>36</v>
      </c>
      <c r="F39" s="39"/>
      <c r="G39" s="39"/>
      <c r="H39" s="39"/>
      <c r="I39" s="40"/>
      <c r="K39" s="3">
        <f t="shared" si="13"/>
        <v>36</v>
      </c>
      <c r="L39" s="39"/>
      <c r="M39" s="39"/>
      <c r="N39" s="39"/>
      <c r="O39" s="40"/>
      <c r="Q39" s="3">
        <f t="shared" si="14"/>
        <v>36</v>
      </c>
      <c r="R39" s="39"/>
      <c r="S39" s="39"/>
      <c r="T39" s="39"/>
      <c r="U39" s="40"/>
    </row>
    <row r="40" spans="5:21" ht="18.75">
      <c r="E40" s="3">
        <f t="shared" si="12"/>
        <v>37</v>
      </c>
      <c r="F40" s="39"/>
      <c r="G40" s="39"/>
      <c r="H40" s="39"/>
      <c r="I40" s="40"/>
      <c r="K40" s="3">
        <f t="shared" si="13"/>
        <v>37</v>
      </c>
      <c r="L40" s="39"/>
      <c r="M40" s="39"/>
      <c r="N40" s="39"/>
      <c r="O40" s="40"/>
      <c r="Q40" s="3">
        <f t="shared" si="14"/>
        <v>37</v>
      </c>
      <c r="R40" s="39"/>
      <c r="S40" s="39"/>
      <c r="T40" s="39"/>
      <c r="U40" s="40"/>
    </row>
    <row r="41" spans="5:21" ht="18.75">
      <c r="E41" s="3">
        <f t="shared" si="12"/>
        <v>38</v>
      </c>
      <c r="F41" s="39"/>
      <c r="G41" s="39"/>
      <c r="H41" s="39"/>
      <c r="I41" s="40"/>
      <c r="K41" s="3">
        <f t="shared" si="13"/>
        <v>38</v>
      </c>
      <c r="L41" s="39"/>
      <c r="M41" s="39"/>
      <c r="N41" s="39"/>
      <c r="O41" s="40"/>
      <c r="Q41" s="3">
        <f t="shared" si="14"/>
        <v>38</v>
      </c>
      <c r="R41" s="39"/>
      <c r="S41" s="39"/>
      <c r="T41" s="39"/>
      <c r="U41" s="40"/>
    </row>
    <row r="42" spans="5:21" ht="18.75">
      <c r="E42" s="3">
        <f t="shared" si="12"/>
        <v>39</v>
      </c>
      <c r="F42" s="39"/>
      <c r="G42" s="39"/>
      <c r="H42" s="39"/>
      <c r="I42" s="40"/>
      <c r="K42" s="3">
        <f t="shared" si="13"/>
        <v>39</v>
      </c>
      <c r="L42" s="39"/>
      <c r="M42" s="39"/>
      <c r="N42" s="39"/>
      <c r="O42" s="40"/>
      <c r="Q42" s="3">
        <f t="shared" si="14"/>
        <v>39</v>
      </c>
      <c r="R42" s="39"/>
      <c r="S42" s="39"/>
      <c r="T42" s="39"/>
      <c r="U42" s="40"/>
    </row>
    <row r="43" spans="5:21" ht="18.75">
      <c r="E43" s="3">
        <f t="shared" si="12"/>
        <v>40</v>
      </c>
      <c r="F43" s="39"/>
      <c r="G43" s="39"/>
      <c r="H43" s="39"/>
      <c r="I43" s="40"/>
      <c r="K43" s="3">
        <f t="shared" si="13"/>
        <v>40</v>
      </c>
      <c r="L43" s="39"/>
      <c r="M43" s="39"/>
      <c r="N43" s="39"/>
      <c r="O43" s="40"/>
      <c r="Q43" s="3">
        <f t="shared" si="14"/>
        <v>40</v>
      </c>
      <c r="R43" s="39"/>
      <c r="S43" s="39"/>
      <c r="T43" s="39"/>
      <c r="U43" s="40"/>
    </row>
    <row r="44" spans="5:21" ht="18.75">
      <c r="E44" s="3">
        <f t="shared" si="12"/>
        <v>41</v>
      </c>
      <c r="F44" s="39"/>
      <c r="G44" s="39"/>
      <c r="H44" s="39"/>
      <c r="I44" s="40"/>
      <c r="K44" s="3">
        <f t="shared" si="13"/>
        <v>41</v>
      </c>
      <c r="L44" s="39"/>
      <c r="M44" s="39"/>
      <c r="N44" s="39"/>
      <c r="O44" s="40"/>
      <c r="Q44" s="3">
        <f t="shared" si="14"/>
        <v>41</v>
      </c>
      <c r="R44" s="39"/>
      <c r="S44" s="39"/>
      <c r="T44" s="39"/>
      <c r="U44" s="40"/>
    </row>
    <row r="45" spans="5:21" ht="18.75">
      <c r="E45" s="3">
        <f t="shared" si="12"/>
        <v>42</v>
      </c>
      <c r="F45" s="39"/>
      <c r="G45" s="39"/>
      <c r="H45" s="39"/>
      <c r="I45" s="40"/>
      <c r="K45" s="3">
        <f t="shared" si="13"/>
        <v>42</v>
      </c>
      <c r="L45" s="39"/>
      <c r="M45" s="39"/>
      <c r="N45" s="39"/>
      <c r="O45" s="40"/>
      <c r="Q45" s="3">
        <f t="shared" si="14"/>
        <v>42</v>
      </c>
      <c r="R45" s="39"/>
      <c r="S45" s="39"/>
      <c r="T45" s="39"/>
      <c r="U45" s="40"/>
    </row>
    <row r="46" spans="5:21" ht="18.75">
      <c r="E46" s="3">
        <f t="shared" si="12"/>
        <v>43</v>
      </c>
      <c r="F46" s="39"/>
      <c r="G46" s="39"/>
      <c r="H46" s="39"/>
      <c r="I46" s="40"/>
      <c r="K46" s="3">
        <f t="shared" si="13"/>
        <v>43</v>
      </c>
      <c r="L46" s="39"/>
      <c r="M46" s="39"/>
      <c r="N46" s="39"/>
      <c r="O46" s="40"/>
      <c r="Q46" s="3">
        <f t="shared" si="14"/>
        <v>43</v>
      </c>
      <c r="R46" s="39"/>
      <c r="S46" s="39"/>
      <c r="T46" s="39"/>
      <c r="U46" s="40"/>
    </row>
    <row r="47" spans="5:21" ht="18.75">
      <c r="E47" s="3">
        <f t="shared" si="12"/>
        <v>44</v>
      </c>
      <c r="F47" s="39"/>
      <c r="G47" s="39"/>
      <c r="H47" s="39"/>
      <c r="I47" s="40"/>
      <c r="K47" s="3">
        <f t="shared" si="13"/>
        <v>44</v>
      </c>
      <c r="L47" s="39"/>
      <c r="M47" s="39"/>
      <c r="N47" s="39"/>
      <c r="O47" s="40"/>
      <c r="Q47" s="3">
        <f t="shared" si="14"/>
        <v>44</v>
      </c>
      <c r="R47" s="39"/>
      <c r="S47" s="39"/>
      <c r="T47" s="39"/>
      <c r="U47" s="40"/>
    </row>
    <row r="48" spans="5:21" ht="18.75">
      <c r="E48" s="3">
        <f t="shared" si="12"/>
        <v>45</v>
      </c>
      <c r="F48" s="39"/>
      <c r="G48" s="39"/>
      <c r="H48" s="39"/>
      <c r="I48" s="40"/>
      <c r="K48" s="3">
        <f t="shared" si="13"/>
        <v>45</v>
      </c>
      <c r="L48" s="39"/>
      <c r="M48" s="39"/>
      <c r="N48" s="39"/>
      <c r="O48" s="40"/>
      <c r="Q48" s="3">
        <f t="shared" si="14"/>
        <v>45</v>
      </c>
      <c r="R48" s="39"/>
      <c r="S48" s="39"/>
      <c r="T48" s="39"/>
      <c r="U48" s="40"/>
    </row>
    <row r="49" spans="5:21" ht="18.75">
      <c r="E49" s="3">
        <f t="shared" si="12"/>
        <v>46</v>
      </c>
      <c r="F49" s="39"/>
      <c r="G49" s="39"/>
      <c r="H49" s="39"/>
      <c r="I49" s="40"/>
      <c r="K49" s="3">
        <f t="shared" si="13"/>
        <v>46</v>
      </c>
      <c r="L49" s="39"/>
      <c r="M49" s="39"/>
      <c r="N49" s="39"/>
      <c r="O49" s="40"/>
      <c r="Q49" s="3">
        <f t="shared" si="14"/>
        <v>46</v>
      </c>
      <c r="R49" s="39"/>
      <c r="S49" s="39"/>
      <c r="T49" s="39"/>
      <c r="U49" s="40"/>
    </row>
    <row r="50" spans="5:21" ht="18.75">
      <c r="E50" s="3">
        <f t="shared" si="12"/>
        <v>47</v>
      </c>
      <c r="F50" s="39"/>
      <c r="G50" s="39"/>
      <c r="H50" s="39"/>
      <c r="I50" s="40"/>
      <c r="K50" s="3">
        <f t="shared" si="13"/>
        <v>47</v>
      </c>
      <c r="L50" s="39"/>
      <c r="M50" s="39"/>
      <c r="N50" s="39"/>
      <c r="O50" s="40"/>
      <c r="Q50" s="3">
        <f t="shared" si="14"/>
        <v>47</v>
      </c>
      <c r="R50" s="39"/>
      <c r="S50" s="39"/>
      <c r="T50" s="39"/>
      <c r="U50" s="40"/>
    </row>
    <row r="51" spans="5:21" ht="18.75">
      <c r="E51" s="3">
        <f t="shared" si="12"/>
        <v>48</v>
      </c>
      <c r="F51" s="39"/>
      <c r="G51" s="39"/>
      <c r="H51" s="39"/>
      <c r="I51" s="40"/>
      <c r="K51" s="3">
        <f t="shared" si="13"/>
        <v>48</v>
      </c>
      <c r="L51" s="39"/>
      <c r="M51" s="39"/>
      <c r="N51" s="39"/>
      <c r="O51" s="40"/>
      <c r="Q51" s="3">
        <f t="shared" si="14"/>
        <v>48</v>
      </c>
      <c r="R51" s="39"/>
      <c r="S51" s="39"/>
      <c r="T51" s="39"/>
      <c r="U51" s="40"/>
    </row>
    <row r="52" spans="5:21" ht="18.75">
      <c r="E52" s="3">
        <f t="shared" si="12"/>
        <v>49</v>
      </c>
      <c r="F52" s="39"/>
      <c r="G52" s="39"/>
      <c r="H52" s="39"/>
      <c r="I52" s="40"/>
      <c r="K52" s="3">
        <f t="shared" si="13"/>
        <v>49</v>
      </c>
      <c r="L52" s="39"/>
      <c r="M52" s="39"/>
      <c r="N52" s="39"/>
      <c r="O52" s="40"/>
      <c r="Q52" s="3">
        <f t="shared" si="14"/>
        <v>49</v>
      </c>
      <c r="R52" s="39"/>
      <c r="S52" s="39"/>
      <c r="T52" s="39"/>
      <c r="U52" s="40"/>
    </row>
    <row r="53" spans="5:21" ht="19.5" thickBot="1">
      <c r="E53" s="4">
        <f t="shared" si="12"/>
        <v>50</v>
      </c>
      <c r="F53" s="41"/>
      <c r="G53" s="41"/>
      <c r="H53" s="41"/>
      <c r="I53" s="42"/>
      <c r="K53" s="4">
        <f t="shared" si="13"/>
        <v>50</v>
      </c>
      <c r="L53" s="41"/>
      <c r="M53" s="41"/>
      <c r="N53" s="41"/>
      <c r="O53" s="42"/>
      <c r="Q53" s="4">
        <f t="shared" si="14"/>
        <v>50</v>
      </c>
      <c r="R53" s="41"/>
      <c r="S53" s="41"/>
      <c r="T53" s="41"/>
      <c r="U53" s="42"/>
    </row>
  </sheetData>
  <sheetProtection password="90E0" sheet="1" objects="1" scenarios="1" selectLockedCells="1"/>
  <mergeCells count="7">
    <mergeCell ref="B18:C18"/>
    <mergeCell ref="B2:C2"/>
    <mergeCell ref="B7:C7"/>
    <mergeCell ref="B12:C12"/>
    <mergeCell ref="E2:I2"/>
    <mergeCell ref="K2:O2"/>
    <mergeCell ref="Q2:U2"/>
  </mergeCells>
  <pageMargins left="0.7" right="0.7" top="0.75" bottom="0.75" header="0.3" footer="0.3"/>
  <ignoredErrors>
    <ignoredError sqref="R4:U53 L4:O53 F4:I53" calculatedColumn="1"/>
  </ignoredErrors>
  <tableParts count="7">
    <tablePart r:id="rId1"/>
    <tablePart r:id="rId2"/>
    <tablePart r:id="rId3"/>
    <tablePart r:id="rId4"/>
    <tablePart r:id="rId5"/>
    <tablePart r:id="rId6"/>
    <tablePart r:id="rId7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B1:L53"/>
  <sheetViews>
    <sheetView showGridLines="0" tabSelected="1" workbookViewId="0">
      <selection activeCell="N8" sqref="N8"/>
    </sheetView>
  </sheetViews>
  <sheetFormatPr defaultRowHeight="15"/>
  <cols>
    <col min="1" max="1" width="4.28515625" customWidth="1"/>
    <col min="2" max="2" width="7.140625" customWidth="1"/>
    <col min="3" max="6" width="13.5703125" customWidth="1"/>
    <col min="7" max="7" width="4.28515625" customWidth="1"/>
    <col min="8" max="8" width="7.140625" customWidth="1"/>
    <col min="9" max="12" width="13.5703125" customWidth="1"/>
  </cols>
  <sheetData>
    <row r="1" spans="2:12" ht="15.75" thickBot="1"/>
    <row r="2" spans="2:12" ht="18.75">
      <c r="B2" s="36" t="s">
        <v>16</v>
      </c>
      <c r="C2" s="37"/>
      <c r="D2" s="37"/>
      <c r="E2" s="37"/>
      <c r="F2" s="38"/>
      <c r="H2" s="21" t="s">
        <v>17</v>
      </c>
      <c r="I2" s="22"/>
      <c r="J2" s="22"/>
      <c r="K2" s="22"/>
      <c r="L2" s="23"/>
    </row>
    <row r="3" spans="2:12" ht="18.75">
      <c r="B3" s="17" t="s">
        <v>10</v>
      </c>
      <c r="C3" s="18" t="str">
        <f>Statistics!$C$13</f>
        <v>Alex</v>
      </c>
      <c r="D3" s="18" t="str">
        <f>Statistics!$C$14</f>
        <v>Brian</v>
      </c>
      <c r="E3" s="18" t="str">
        <f>Statistics!$C$15</f>
        <v>Carol</v>
      </c>
      <c r="F3" s="19" t="str">
        <f>Statistics!$C$16</f>
        <v>Deiji</v>
      </c>
      <c r="H3" s="17" t="s">
        <v>10</v>
      </c>
      <c r="I3" s="18" t="str">
        <f>Statistics!$C$13</f>
        <v>Alex</v>
      </c>
      <c r="J3" s="18" t="str">
        <f>Statistics!$C$14</f>
        <v>Brian</v>
      </c>
      <c r="K3" s="18" t="str">
        <f>Statistics!$C$15</f>
        <v>Carol</v>
      </c>
      <c r="L3" s="19" t="str">
        <f>Statistics!$C$16</f>
        <v>Deiji</v>
      </c>
    </row>
    <row r="4" spans="2:12" ht="18.75">
      <c r="B4" s="17">
        <v>1</v>
      </c>
      <c r="C4" s="45">
        <f>((H1A+EqA)/2)-(ED/4)</f>
        <v>-111</v>
      </c>
      <c r="D4" s="45">
        <f>((H2A+EqA)/2)-(ED/4)</f>
        <v>-120</v>
      </c>
      <c r="E4" s="45">
        <f>((H3A+EqA)/2)-(ED/4)</f>
        <v>-120</v>
      </c>
      <c r="F4" s="46">
        <f>((H4A+EqA)/2)-(ED/4)</f>
        <v>-120</v>
      </c>
      <c r="H4" s="17">
        <v>1</v>
      </c>
      <c r="I4" s="45">
        <f>(EA/2)-((H1D+EqD)/4)</f>
        <v>9.75</v>
      </c>
      <c r="J4" s="45">
        <f>(EA/2)-((H2D+EqD)/4)</f>
        <v>14</v>
      </c>
      <c r="K4" s="45">
        <f>(EA/2)-((H3D+EqD)/4)</f>
        <v>14</v>
      </c>
      <c r="L4" s="46">
        <f>(EA/2)-((H4D+EqD)/4)</f>
        <v>14</v>
      </c>
    </row>
    <row r="5" spans="2:12" ht="18.75">
      <c r="B5" s="17">
        <f>B4+1</f>
        <v>2</v>
      </c>
      <c r="C5" s="45">
        <f>((H1A+EqA)/2)-(ED/4)</f>
        <v>-110</v>
      </c>
      <c r="D5" s="45">
        <f>((H2A+EqA)/2)-(ED/4)</f>
        <v>-120</v>
      </c>
      <c r="E5" s="45">
        <f>((H3A+EqA)/2)-(ED/4)</f>
        <v>-120</v>
      </c>
      <c r="F5" s="46">
        <f>((H4A+EqA)/2)-(ED/4)</f>
        <v>-120</v>
      </c>
      <c r="H5" s="17">
        <f>H4+1</f>
        <v>2</v>
      </c>
      <c r="I5" s="45">
        <f>(EA/2)-((H1D+EqD)/4)</f>
        <v>14</v>
      </c>
      <c r="J5" s="45">
        <f>(EA/2)-((H2D+EqD)/4)</f>
        <v>14</v>
      </c>
      <c r="K5" s="45">
        <f>(EA/2)-((H3D+EqD)/4)</f>
        <v>14</v>
      </c>
      <c r="L5" s="46">
        <f>(EA/2)-((H4D+EqD)/4)</f>
        <v>14</v>
      </c>
    </row>
    <row r="6" spans="2:12" ht="18.75">
      <c r="B6" s="17">
        <f t="shared" ref="B6:B52" si="0">B5+1</f>
        <v>3</v>
      </c>
      <c r="C6" s="45">
        <f>((H1A+EqA)/2)-(ED/4)</f>
        <v>-108.5</v>
      </c>
      <c r="D6" s="45">
        <f>((H2A+EqA)/2)-(ED/4)</f>
        <v>-120</v>
      </c>
      <c r="E6" s="45">
        <f>((H3A+EqA)/2)-(ED/4)</f>
        <v>-120</v>
      </c>
      <c r="F6" s="46">
        <f>((H4A+EqA)/2)-(ED/4)</f>
        <v>-120</v>
      </c>
      <c r="H6" s="17">
        <f t="shared" ref="H6:H52" si="1">H5+1</f>
        <v>3</v>
      </c>
      <c r="I6" s="45">
        <f>(EA/2)-((H1D+EqD)/4)</f>
        <v>14</v>
      </c>
      <c r="J6" s="45">
        <f>(EA/2)-((H2D+EqD)/4)</f>
        <v>14</v>
      </c>
      <c r="K6" s="45">
        <f>(EA/2)-((H3D+EqD)/4)</f>
        <v>14</v>
      </c>
      <c r="L6" s="46">
        <f>(EA/2)-((H4D+EqD)/4)</f>
        <v>14</v>
      </c>
    </row>
    <row r="7" spans="2:12" ht="18.75">
      <c r="B7" s="17">
        <f t="shared" si="0"/>
        <v>4</v>
      </c>
      <c r="C7" s="45">
        <f>((H1A+EqA)/2)-(ED/4)</f>
        <v>-107.5</v>
      </c>
      <c r="D7" s="45">
        <f>((H2A+EqA)/2)-(ED/4)</f>
        <v>-120</v>
      </c>
      <c r="E7" s="45">
        <f>((H3A+EqA)/2)-(ED/4)</f>
        <v>-120</v>
      </c>
      <c r="F7" s="46">
        <f>((H4A+EqA)/2)-(ED/4)</f>
        <v>-120</v>
      </c>
      <c r="H7" s="17">
        <f t="shared" si="1"/>
        <v>4</v>
      </c>
      <c r="I7" s="45">
        <f>(EA/2)-((H1D+EqD)/4)</f>
        <v>14</v>
      </c>
      <c r="J7" s="45">
        <f>(EA/2)-((H2D+EqD)/4)</f>
        <v>14</v>
      </c>
      <c r="K7" s="45">
        <f>(EA/2)-((H3D+EqD)/4)</f>
        <v>14</v>
      </c>
      <c r="L7" s="46">
        <f>(EA/2)-((H4D+EqD)/4)</f>
        <v>14</v>
      </c>
    </row>
    <row r="8" spans="2:12" ht="18.75">
      <c r="B8" s="17">
        <f t="shared" si="0"/>
        <v>5</v>
      </c>
      <c r="C8" s="45">
        <f>((H1A+EqA)/2)-(ED/4)</f>
        <v>-106</v>
      </c>
      <c r="D8" s="45">
        <f>((H2A+EqA)/2)-(ED/4)</f>
        <v>-120</v>
      </c>
      <c r="E8" s="45">
        <f>((H3A+EqA)/2)-(ED/4)</f>
        <v>-120</v>
      </c>
      <c r="F8" s="46">
        <f>((H4A+EqA)/2)-(ED/4)</f>
        <v>-120</v>
      </c>
      <c r="H8" s="17">
        <f t="shared" si="1"/>
        <v>5</v>
      </c>
      <c r="I8" s="45">
        <f>(EA/2)-((H1D+EqD)/4)</f>
        <v>14</v>
      </c>
      <c r="J8" s="45">
        <f>(EA/2)-((H2D+EqD)/4)</f>
        <v>14</v>
      </c>
      <c r="K8" s="45">
        <f>(EA/2)-((H3D+EqD)/4)</f>
        <v>14</v>
      </c>
      <c r="L8" s="46">
        <f>(EA/2)-((H4D+EqD)/4)</f>
        <v>14</v>
      </c>
    </row>
    <row r="9" spans="2:12" ht="18.75">
      <c r="B9" s="17">
        <f t="shared" si="0"/>
        <v>6</v>
      </c>
      <c r="C9" s="45">
        <f>((H1A+EqA)/2)-(ED/4)</f>
        <v>-104.5</v>
      </c>
      <c r="D9" s="45">
        <f>((H2A+EqA)/2)-(ED/4)</f>
        <v>-120</v>
      </c>
      <c r="E9" s="45">
        <f>((H3A+EqA)/2)-(ED/4)</f>
        <v>-120</v>
      </c>
      <c r="F9" s="46">
        <f>((H4A+EqA)/2)-(ED/4)</f>
        <v>-120</v>
      </c>
      <c r="H9" s="17">
        <f t="shared" si="1"/>
        <v>6</v>
      </c>
      <c r="I9" s="45">
        <f>(EA/2)-((H1D+EqD)/4)</f>
        <v>14</v>
      </c>
      <c r="J9" s="45">
        <f>(EA/2)-((H2D+EqD)/4)</f>
        <v>14</v>
      </c>
      <c r="K9" s="45">
        <f>(EA/2)-((H3D+EqD)/4)</f>
        <v>14</v>
      </c>
      <c r="L9" s="46">
        <f>(EA/2)-((H4D+EqD)/4)</f>
        <v>14</v>
      </c>
    </row>
    <row r="10" spans="2:12" ht="18.75">
      <c r="B10" s="17">
        <f t="shared" si="0"/>
        <v>7</v>
      </c>
      <c r="C10" s="45">
        <f>((H1A+EqA)/2)-(ED/4)</f>
        <v>-120</v>
      </c>
      <c r="D10" s="45">
        <f>((H2A+EqA)/2)-(ED/4)</f>
        <v>-120</v>
      </c>
      <c r="E10" s="45">
        <f>((H3A+EqA)/2)-(ED/4)</f>
        <v>-120</v>
      </c>
      <c r="F10" s="46">
        <f>((H4A+EqA)/2)-(ED/4)</f>
        <v>-120</v>
      </c>
      <c r="H10" s="17">
        <f t="shared" si="1"/>
        <v>7</v>
      </c>
      <c r="I10" s="45">
        <f>(EA/2)-((H1D+EqD)/4)</f>
        <v>14</v>
      </c>
      <c r="J10" s="45">
        <f>(EA/2)-((H2D+EqD)/4)</f>
        <v>14</v>
      </c>
      <c r="K10" s="45">
        <f>(EA/2)-((H3D+EqD)/4)</f>
        <v>14</v>
      </c>
      <c r="L10" s="46">
        <f>(EA/2)-((H4D+EqD)/4)</f>
        <v>14</v>
      </c>
    </row>
    <row r="11" spans="2:12" ht="18.75">
      <c r="B11" s="17">
        <f t="shared" si="0"/>
        <v>8</v>
      </c>
      <c r="C11" s="45">
        <f>((H1A+EqA)/2)-(ED/4)</f>
        <v>-120</v>
      </c>
      <c r="D11" s="45">
        <f>((H2A+EqA)/2)-(ED/4)</f>
        <v>-120</v>
      </c>
      <c r="E11" s="45">
        <f>((H3A+EqA)/2)-(ED/4)</f>
        <v>-120</v>
      </c>
      <c r="F11" s="46">
        <f>((H4A+EqA)/2)-(ED/4)</f>
        <v>-120</v>
      </c>
      <c r="H11" s="17">
        <f t="shared" si="1"/>
        <v>8</v>
      </c>
      <c r="I11" s="45">
        <f>(EA/2)-((H1D+EqD)/4)</f>
        <v>14</v>
      </c>
      <c r="J11" s="45">
        <f>(EA/2)-((H2D+EqD)/4)</f>
        <v>14</v>
      </c>
      <c r="K11" s="45">
        <f>(EA/2)-((H3D+EqD)/4)</f>
        <v>14</v>
      </c>
      <c r="L11" s="46">
        <f>(EA/2)-((H4D+EqD)/4)</f>
        <v>14</v>
      </c>
    </row>
    <row r="12" spans="2:12" ht="18.75">
      <c r="B12" s="17">
        <f t="shared" si="0"/>
        <v>9</v>
      </c>
      <c r="C12" s="45">
        <f>((H1A+EqA)/2)-(ED/4)</f>
        <v>-120</v>
      </c>
      <c r="D12" s="45">
        <f>((H2A+EqA)/2)-(ED/4)</f>
        <v>-120</v>
      </c>
      <c r="E12" s="45">
        <f>((H3A+EqA)/2)-(ED/4)</f>
        <v>-120</v>
      </c>
      <c r="F12" s="46">
        <f>((H4A+EqA)/2)-(ED/4)</f>
        <v>-120</v>
      </c>
      <c r="H12" s="17">
        <f t="shared" si="1"/>
        <v>9</v>
      </c>
      <c r="I12" s="45">
        <f>(EA/2)-((H1D+EqD)/4)</f>
        <v>14</v>
      </c>
      <c r="J12" s="45">
        <f>(EA/2)-((H2D+EqD)/4)</f>
        <v>14</v>
      </c>
      <c r="K12" s="45">
        <f>(EA/2)-((H3D+EqD)/4)</f>
        <v>14</v>
      </c>
      <c r="L12" s="46">
        <f>(EA/2)-((H4D+EqD)/4)</f>
        <v>14</v>
      </c>
    </row>
    <row r="13" spans="2:12" ht="18.75">
      <c r="B13" s="17">
        <f t="shared" si="0"/>
        <v>10</v>
      </c>
      <c r="C13" s="45">
        <f>((H1A+EqA)/2)-(ED/4)</f>
        <v>-120</v>
      </c>
      <c r="D13" s="45">
        <f>((H2A+EqA)/2)-(ED/4)</f>
        <v>-120</v>
      </c>
      <c r="E13" s="45">
        <f>((H3A+EqA)/2)-(ED/4)</f>
        <v>-120</v>
      </c>
      <c r="F13" s="46">
        <f>((H4A+EqA)/2)-(ED/4)</f>
        <v>-120</v>
      </c>
      <c r="H13" s="17">
        <f t="shared" si="1"/>
        <v>10</v>
      </c>
      <c r="I13" s="45">
        <f>(EA/2)-((H1D+EqD)/4)</f>
        <v>14</v>
      </c>
      <c r="J13" s="45">
        <f>(EA/2)-((H2D+EqD)/4)</f>
        <v>14</v>
      </c>
      <c r="K13" s="45">
        <f>(EA/2)-((H3D+EqD)/4)</f>
        <v>14</v>
      </c>
      <c r="L13" s="46">
        <f>(EA/2)-((H4D+EqD)/4)</f>
        <v>14</v>
      </c>
    </row>
    <row r="14" spans="2:12" ht="18.75">
      <c r="B14" s="17">
        <f t="shared" si="0"/>
        <v>11</v>
      </c>
      <c r="C14" s="45">
        <f>((H1A+EqA)/2)-(ED/4)</f>
        <v>-120</v>
      </c>
      <c r="D14" s="45">
        <f>((H2A+EqA)/2)-(ED/4)</f>
        <v>-120</v>
      </c>
      <c r="E14" s="45">
        <f>((H3A+EqA)/2)-(ED/4)</f>
        <v>-120</v>
      </c>
      <c r="F14" s="46">
        <f>((H4A+EqA)/2)-(ED/4)</f>
        <v>-120</v>
      </c>
      <c r="H14" s="17">
        <f t="shared" si="1"/>
        <v>11</v>
      </c>
      <c r="I14" s="45">
        <f>(EA/2)-((H1D+EqD)/4)</f>
        <v>14</v>
      </c>
      <c r="J14" s="45">
        <f>(EA/2)-((H2D+EqD)/4)</f>
        <v>14</v>
      </c>
      <c r="K14" s="45">
        <f>(EA/2)-((H3D+EqD)/4)</f>
        <v>14</v>
      </c>
      <c r="L14" s="46">
        <f>(EA/2)-((H4D+EqD)/4)</f>
        <v>14</v>
      </c>
    </row>
    <row r="15" spans="2:12" ht="18.75">
      <c r="B15" s="17">
        <f t="shared" si="0"/>
        <v>12</v>
      </c>
      <c r="C15" s="45">
        <f>((H1A+EqA)/2)-(ED/4)</f>
        <v>-120</v>
      </c>
      <c r="D15" s="45">
        <f>((H2A+EqA)/2)-(ED/4)</f>
        <v>-120</v>
      </c>
      <c r="E15" s="45">
        <f>((H3A+EqA)/2)-(ED/4)</f>
        <v>-120</v>
      </c>
      <c r="F15" s="46">
        <f>((H4A+EqA)/2)-(ED/4)</f>
        <v>-120</v>
      </c>
      <c r="H15" s="17">
        <f t="shared" si="1"/>
        <v>12</v>
      </c>
      <c r="I15" s="45">
        <f>(EA/2)-((H1D+EqD)/4)</f>
        <v>14</v>
      </c>
      <c r="J15" s="45">
        <f>(EA/2)-((H2D+EqD)/4)</f>
        <v>14</v>
      </c>
      <c r="K15" s="45">
        <f>(EA/2)-((H3D+EqD)/4)</f>
        <v>14</v>
      </c>
      <c r="L15" s="46">
        <f>(EA/2)-((H4D+EqD)/4)</f>
        <v>14</v>
      </c>
    </row>
    <row r="16" spans="2:12" ht="18.75">
      <c r="B16" s="17">
        <f t="shared" si="0"/>
        <v>13</v>
      </c>
      <c r="C16" s="45">
        <f>((H1A+EqA)/2)-(ED/4)</f>
        <v>-120</v>
      </c>
      <c r="D16" s="45">
        <f>((H2A+EqA)/2)-(ED/4)</f>
        <v>-120</v>
      </c>
      <c r="E16" s="45">
        <f>((H3A+EqA)/2)-(ED/4)</f>
        <v>-120</v>
      </c>
      <c r="F16" s="46">
        <f>((H4A+EqA)/2)-(ED/4)</f>
        <v>-120</v>
      </c>
      <c r="H16" s="17">
        <f t="shared" si="1"/>
        <v>13</v>
      </c>
      <c r="I16" s="45">
        <f>(EA/2)-((H1D+EqD)/4)</f>
        <v>14</v>
      </c>
      <c r="J16" s="45">
        <f>(EA/2)-((H2D+EqD)/4)</f>
        <v>14</v>
      </c>
      <c r="K16" s="45">
        <f>(EA/2)-((H3D+EqD)/4)</f>
        <v>14</v>
      </c>
      <c r="L16" s="46">
        <f>(EA/2)-((H4D+EqD)/4)</f>
        <v>14</v>
      </c>
    </row>
    <row r="17" spans="2:12" ht="18.75">
      <c r="B17" s="17">
        <f t="shared" si="0"/>
        <v>14</v>
      </c>
      <c r="C17" s="45">
        <f>((H1A+EqA)/2)-(ED/4)</f>
        <v>-120</v>
      </c>
      <c r="D17" s="45">
        <f>((H2A+EqA)/2)-(ED/4)</f>
        <v>-120</v>
      </c>
      <c r="E17" s="45">
        <f>((H3A+EqA)/2)-(ED/4)</f>
        <v>-120</v>
      </c>
      <c r="F17" s="46">
        <f>((H4A+EqA)/2)-(ED/4)</f>
        <v>-120</v>
      </c>
      <c r="H17" s="17">
        <f t="shared" si="1"/>
        <v>14</v>
      </c>
      <c r="I17" s="45">
        <f>(EA/2)-((H1D+EqD)/4)</f>
        <v>14</v>
      </c>
      <c r="J17" s="45">
        <f>(EA/2)-((H2D+EqD)/4)</f>
        <v>14</v>
      </c>
      <c r="K17" s="45">
        <f>(EA/2)-((H3D+EqD)/4)</f>
        <v>14</v>
      </c>
      <c r="L17" s="46">
        <f>(EA/2)-((H4D+EqD)/4)</f>
        <v>14</v>
      </c>
    </row>
    <row r="18" spans="2:12" ht="18.75">
      <c r="B18" s="17">
        <f t="shared" si="0"/>
        <v>15</v>
      </c>
      <c r="C18" s="45">
        <f>((H1A+EqA)/2)-(ED/4)</f>
        <v>-120</v>
      </c>
      <c r="D18" s="45">
        <f>((H2A+EqA)/2)-(ED/4)</f>
        <v>-120</v>
      </c>
      <c r="E18" s="45">
        <f>((H3A+EqA)/2)-(ED/4)</f>
        <v>-120</v>
      </c>
      <c r="F18" s="46">
        <f>((H4A+EqA)/2)-(ED/4)</f>
        <v>-120</v>
      </c>
      <c r="H18" s="17">
        <f t="shared" si="1"/>
        <v>15</v>
      </c>
      <c r="I18" s="45">
        <f>(EA/2)-((H1D+EqD)/4)</f>
        <v>14</v>
      </c>
      <c r="J18" s="45">
        <f>(EA/2)-((H2D+EqD)/4)</f>
        <v>14</v>
      </c>
      <c r="K18" s="45">
        <f>(EA/2)-((H3D+EqD)/4)</f>
        <v>14</v>
      </c>
      <c r="L18" s="46">
        <f>(EA/2)-((H4D+EqD)/4)</f>
        <v>14</v>
      </c>
    </row>
    <row r="19" spans="2:12" ht="18.75">
      <c r="B19" s="17">
        <f t="shared" si="0"/>
        <v>16</v>
      </c>
      <c r="C19" s="45">
        <f>((H1A+EqA)/2)-(ED/4)</f>
        <v>-120</v>
      </c>
      <c r="D19" s="45">
        <f>((H2A+EqA)/2)-(ED/4)</f>
        <v>-120</v>
      </c>
      <c r="E19" s="45">
        <f>((H3A+EqA)/2)-(ED/4)</f>
        <v>-120</v>
      </c>
      <c r="F19" s="46">
        <f>((H4A+EqA)/2)-(ED/4)</f>
        <v>-120</v>
      </c>
      <c r="H19" s="17">
        <f t="shared" si="1"/>
        <v>16</v>
      </c>
      <c r="I19" s="45">
        <f>(EA/2)-((H1D+EqD)/4)</f>
        <v>14</v>
      </c>
      <c r="J19" s="45">
        <f>(EA/2)-((H2D+EqD)/4)</f>
        <v>14</v>
      </c>
      <c r="K19" s="45">
        <f>(EA/2)-((H3D+EqD)/4)</f>
        <v>14</v>
      </c>
      <c r="L19" s="46">
        <f>(EA/2)-((H4D+EqD)/4)</f>
        <v>14</v>
      </c>
    </row>
    <row r="20" spans="2:12" ht="18.75">
      <c r="B20" s="17">
        <f t="shared" si="0"/>
        <v>17</v>
      </c>
      <c r="C20" s="45">
        <f>((H1A+EqA)/2)-(ED/4)</f>
        <v>-120</v>
      </c>
      <c r="D20" s="45">
        <f>((H2A+EqA)/2)-(ED/4)</f>
        <v>-120</v>
      </c>
      <c r="E20" s="45">
        <f>((H3A+EqA)/2)-(ED/4)</f>
        <v>-120</v>
      </c>
      <c r="F20" s="46">
        <f>((H4A+EqA)/2)-(ED/4)</f>
        <v>-120</v>
      </c>
      <c r="H20" s="17">
        <f t="shared" si="1"/>
        <v>17</v>
      </c>
      <c r="I20" s="45">
        <f>(EA/2)-((H1D+EqD)/4)</f>
        <v>14</v>
      </c>
      <c r="J20" s="45">
        <f>(EA/2)-((H2D+EqD)/4)</f>
        <v>14</v>
      </c>
      <c r="K20" s="45">
        <f>(EA/2)-((H3D+EqD)/4)</f>
        <v>14</v>
      </c>
      <c r="L20" s="46">
        <f>(EA/2)-((H4D+EqD)/4)</f>
        <v>14</v>
      </c>
    </row>
    <row r="21" spans="2:12" ht="18.75">
      <c r="B21" s="17">
        <f t="shared" si="0"/>
        <v>18</v>
      </c>
      <c r="C21" s="45">
        <f>((H1A+EqA)/2)-(ED/4)</f>
        <v>-120</v>
      </c>
      <c r="D21" s="45">
        <f>((H2A+EqA)/2)-(ED/4)</f>
        <v>-120</v>
      </c>
      <c r="E21" s="45">
        <f>((H3A+EqA)/2)-(ED/4)</f>
        <v>-120</v>
      </c>
      <c r="F21" s="46">
        <f>((H4A+EqA)/2)-(ED/4)</f>
        <v>-120</v>
      </c>
      <c r="H21" s="17">
        <f t="shared" si="1"/>
        <v>18</v>
      </c>
      <c r="I21" s="45">
        <f>(EA/2)-((H1D+EqD)/4)</f>
        <v>14</v>
      </c>
      <c r="J21" s="45">
        <f>(EA/2)-((H2D+EqD)/4)</f>
        <v>14</v>
      </c>
      <c r="K21" s="45">
        <f>(EA/2)-((H3D+EqD)/4)</f>
        <v>14</v>
      </c>
      <c r="L21" s="46">
        <f>(EA/2)-((H4D+EqD)/4)</f>
        <v>14</v>
      </c>
    </row>
    <row r="22" spans="2:12" ht="18.75">
      <c r="B22" s="17">
        <f t="shared" si="0"/>
        <v>19</v>
      </c>
      <c r="C22" s="45">
        <f>((H1A+EqA)/2)-(ED/4)</f>
        <v>-120</v>
      </c>
      <c r="D22" s="45">
        <f>((H2A+EqA)/2)-(ED/4)</f>
        <v>-120</v>
      </c>
      <c r="E22" s="45">
        <f>((H3A+EqA)/2)-(ED/4)</f>
        <v>-120</v>
      </c>
      <c r="F22" s="46">
        <f>((H4A+EqA)/2)-(ED/4)</f>
        <v>-120</v>
      </c>
      <c r="H22" s="17">
        <f t="shared" si="1"/>
        <v>19</v>
      </c>
      <c r="I22" s="45">
        <f>(EA/2)-((H1D+EqD)/4)</f>
        <v>14</v>
      </c>
      <c r="J22" s="45">
        <f>(EA/2)-((H2D+EqD)/4)</f>
        <v>14</v>
      </c>
      <c r="K22" s="45">
        <f>(EA/2)-((H3D+EqD)/4)</f>
        <v>14</v>
      </c>
      <c r="L22" s="46">
        <f>(EA/2)-((H4D+EqD)/4)</f>
        <v>14</v>
      </c>
    </row>
    <row r="23" spans="2:12" ht="18.75">
      <c r="B23" s="17">
        <f t="shared" si="0"/>
        <v>20</v>
      </c>
      <c r="C23" s="45">
        <f>((H1A+EqA)/2)-(ED/4)</f>
        <v>-120</v>
      </c>
      <c r="D23" s="45">
        <f>((H2A+EqA)/2)-(ED/4)</f>
        <v>-120</v>
      </c>
      <c r="E23" s="45">
        <f>((H3A+EqA)/2)-(ED/4)</f>
        <v>-120</v>
      </c>
      <c r="F23" s="46">
        <f>((H4A+EqA)/2)-(ED/4)</f>
        <v>-120</v>
      </c>
      <c r="H23" s="17">
        <f t="shared" si="1"/>
        <v>20</v>
      </c>
      <c r="I23" s="45">
        <f>(EA/2)-((H1D+EqD)/4)</f>
        <v>14</v>
      </c>
      <c r="J23" s="45">
        <f>(EA/2)-((H2D+EqD)/4)</f>
        <v>14</v>
      </c>
      <c r="K23" s="45">
        <f>(EA/2)-((H3D+EqD)/4)</f>
        <v>14</v>
      </c>
      <c r="L23" s="46">
        <f>(EA/2)-((H4D+EqD)/4)</f>
        <v>14</v>
      </c>
    </row>
    <row r="24" spans="2:12" ht="18.75">
      <c r="B24" s="17">
        <f t="shared" si="0"/>
        <v>21</v>
      </c>
      <c r="C24" s="45">
        <f>((H1A+EqA)/2)-(ED/4)</f>
        <v>-120</v>
      </c>
      <c r="D24" s="45">
        <f>((H2A+EqA)/2)-(ED/4)</f>
        <v>-120</v>
      </c>
      <c r="E24" s="45">
        <f>((H3A+EqA)/2)-(ED/4)</f>
        <v>-120</v>
      </c>
      <c r="F24" s="46">
        <f>((H4A+EqA)/2)-(ED/4)</f>
        <v>-120</v>
      </c>
      <c r="H24" s="17">
        <f t="shared" si="1"/>
        <v>21</v>
      </c>
      <c r="I24" s="45">
        <f>(EA/2)-((H1D+EqD)/4)</f>
        <v>14</v>
      </c>
      <c r="J24" s="45">
        <f>(EA/2)-((H2D+EqD)/4)</f>
        <v>14</v>
      </c>
      <c r="K24" s="45">
        <f>(EA/2)-((H3D+EqD)/4)</f>
        <v>14</v>
      </c>
      <c r="L24" s="46">
        <f>(EA/2)-((H4D+EqD)/4)</f>
        <v>14</v>
      </c>
    </row>
    <row r="25" spans="2:12" ht="18.75">
      <c r="B25" s="17">
        <f t="shared" si="0"/>
        <v>22</v>
      </c>
      <c r="C25" s="45">
        <f>((H1A+EqA)/2)-(ED/4)</f>
        <v>-120</v>
      </c>
      <c r="D25" s="45">
        <f>((H2A+EqA)/2)-(ED/4)</f>
        <v>-120</v>
      </c>
      <c r="E25" s="45">
        <f>((H3A+EqA)/2)-(ED/4)</f>
        <v>-120</v>
      </c>
      <c r="F25" s="46">
        <f>((H4A+EqA)/2)-(ED/4)</f>
        <v>-120</v>
      </c>
      <c r="H25" s="17">
        <f t="shared" si="1"/>
        <v>22</v>
      </c>
      <c r="I25" s="45">
        <f>(EA/2)-((H1D+EqD)/4)</f>
        <v>14</v>
      </c>
      <c r="J25" s="45">
        <f>(EA/2)-((H2D+EqD)/4)</f>
        <v>14</v>
      </c>
      <c r="K25" s="45">
        <f>(EA/2)-((H3D+EqD)/4)</f>
        <v>14</v>
      </c>
      <c r="L25" s="46">
        <f>(EA/2)-((H4D+EqD)/4)</f>
        <v>14</v>
      </c>
    </row>
    <row r="26" spans="2:12" ht="18.75">
      <c r="B26" s="17">
        <f t="shared" si="0"/>
        <v>23</v>
      </c>
      <c r="C26" s="45">
        <f>((H1A+EqA)/2)-(ED/4)</f>
        <v>-120</v>
      </c>
      <c r="D26" s="45">
        <f>((H2A+EqA)/2)-(ED/4)</f>
        <v>-120</v>
      </c>
      <c r="E26" s="45">
        <f>((H3A+EqA)/2)-(ED/4)</f>
        <v>-120</v>
      </c>
      <c r="F26" s="46">
        <f>((H4A+EqA)/2)-(ED/4)</f>
        <v>-120</v>
      </c>
      <c r="H26" s="17">
        <f t="shared" si="1"/>
        <v>23</v>
      </c>
      <c r="I26" s="45">
        <f>(EA/2)-((H1D+EqD)/4)</f>
        <v>14</v>
      </c>
      <c r="J26" s="45">
        <f>(EA/2)-((H2D+EqD)/4)</f>
        <v>14</v>
      </c>
      <c r="K26" s="45">
        <f>(EA/2)-((H3D+EqD)/4)</f>
        <v>14</v>
      </c>
      <c r="L26" s="46">
        <f>(EA/2)-((H4D+EqD)/4)</f>
        <v>14</v>
      </c>
    </row>
    <row r="27" spans="2:12" ht="18.75">
      <c r="B27" s="17">
        <f t="shared" si="0"/>
        <v>24</v>
      </c>
      <c r="C27" s="45">
        <f>((H1A+EqA)/2)-(ED/4)</f>
        <v>-120</v>
      </c>
      <c r="D27" s="45">
        <f>((H2A+EqA)/2)-(ED/4)</f>
        <v>-120</v>
      </c>
      <c r="E27" s="45">
        <f>((H3A+EqA)/2)-(ED/4)</f>
        <v>-120</v>
      </c>
      <c r="F27" s="46">
        <f>((H4A+EqA)/2)-(ED/4)</f>
        <v>-120</v>
      </c>
      <c r="H27" s="17">
        <f t="shared" si="1"/>
        <v>24</v>
      </c>
      <c r="I27" s="45">
        <f>(EA/2)-((H1D+EqD)/4)</f>
        <v>14</v>
      </c>
      <c r="J27" s="45">
        <f>(EA/2)-((H2D+EqD)/4)</f>
        <v>14</v>
      </c>
      <c r="K27" s="45">
        <f>(EA/2)-((H3D+EqD)/4)</f>
        <v>14</v>
      </c>
      <c r="L27" s="46">
        <f>(EA/2)-((H4D+EqD)/4)</f>
        <v>14</v>
      </c>
    </row>
    <row r="28" spans="2:12" ht="18.75">
      <c r="B28" s="17">
        <f t="shared" si="0"/>
        <v>25</v>
      </c>
      <c r="C28" s="45">
        <f>((H1A+EqA)/2)-(ED/4)</f>
        <v>-120</v>
      </c>
      <c r="D28" s="45">
        <f>((H2A+EqA)/2)-(ED/4)</f>
        <v>-120</v>
      </c>
      <c r="E28" s="45">
        <f>((H3A+EqA)/2)-(ED/4)</f>
        <v>-120</v>
      </c>
      <c r="F28" s="46">
        <f>((H4A+EqA)/2)-(ED/4)</f>
        <v>-120</v>
      </c>
      <c r="H28" s="17">
        <f t="shared" si="1"/>
        <v>25</v>
      </c>
      <c r="I28" s="45">
        <f>(EA/2)-((H1D+EqD)/4)</f>
        <v>14</v>
      </c>
      <c r="J28" s="45">
        <f>(EA/2)-((H2D+EqD)/4)</f>
        <v>14</v>
      </c>
      <c r="K28" s="45">
        <f>(EA/2)-((H3D+EqD)/4)</f>
        <v>14</v>
      </c>
      <c r="L28" s="46">
        <f>(EA/2)-((H4D+EqD)/4)</f>
        <v>14</v>
      </c>
    </row>
    <row r="29" spans="2:12" ht="18.75">
      <c r="B29" s="17">
        <f t="shared" si="0"/>
        <v>26</v>
      </c>
      <c r="C29" s="45">
        <f>((H1A+EqA)/2)-(ED/4)</f>
        <v>-120</v>
      </c>
      <c r="D29" s="45">
        <f>((H2A+EqA)/2)-(ED/4)</f>
        <v>-120</v>
      </c>
      <c r="E29" s="45">
        <f>((H3A+EqA)/2)-(ED/4)</f>
        <v>-120</v>
      </c>
      <c r="F29" s="46">
        <f>((H4A+EqA)/2)-(ED/4)</f>
        <v>-120</v>
      </c>
      <c r="H29" s="17">
        <f t="shared" si="1"/>
        <v>26</v>
      </c>
      <c r="I29" s="45">
        <f>(EA/2)-((H1D+EqD)/4)</f>
        <v>14</v>
      </c>
      <c r="J29" s="45">
        <f>(EA/2)-((H2D+EqD)/4)</f>
        <v>14</v>
      </c>
      <c r="K29" s="45">
        <f>(EA/2)-((H3D+EqD)/4)</f>
        <v>14</v>
      </c>
      <c r="L29" s="46">
        <f>(EA/2)-((H4D+EqD)/4)</f>
        <v>14</v>
      </c>
    </row>
    <row r="30" spans="2:12" ht="18.75">
      <c r="B30" s="17">
        <f t="shared" si="0"/>
        <v>27</v>
      </c>
      <c r="C30" s="45">
        <f>((H1A+EqA)/2)-(ED/4)</f>
        <v>-120</v>
      </c>
      <c r="D30" s="45">
        <f>((H2A+EqA)/2)-(ED/4)</f>
        <v>-120</v>
      </c>
      <c r="E30" s="45">
        <f>((H3A+EqA)/2)-(ED/4)</f>
        <v>-120</v>
      </c>
      <c r="F30" s="46">
        <f>((H4A+EqA)/2)-(ED/4)</f>
        <v>-120</v>
      </c>
      <c r="H30" s="17">
        <f t="shared" si="1"/>
        <v>27</v>
      </c>
      <c r="I30" s="45">
        <f>(EA/2)-((H1D+EqD)/4)</f>
        <v>14</v>
      </c>
      <c r="J30" s="45">
        <f>(EA/2)-((H2D+EqD)/4)</f>
        <v>14</v>
      </c>
      <c r="K30" s="45">
        <f>(EA/2)-((H3D+EqD)/4)</f>
        <v>14</v>
      </c>
      <c r="L30" s="46">
        <f>(EA/2)-((H4D+EqD)/4)</f>
        <v>14</v>
      </c>
    </row>
    <row r="31" spans="2:12" ht="18.75">
      <c r="B31" s="17">
        <f t="shared" si="0"/>
        <v>28</v>
      </c>
      <c r="C31" s="45">
        <f>((H1A+EqA)/2)-(ED/4)</f>
        <v>-120</v>
      </c>
      <c r="D31" s="45">
        <f>((H2A+EqA)/2)-(ED/4)</f>
        <v>-120</v>
      </c>
      <c r="E31" s="45">
        <f>((H3A+EqA)/2)-(ED/4)</f>
        <v>-120</v>
      </c>
      <c r="F31" s="46">
        <f>((H4A+EqA)/2)-(ED/4)</f>
        <v>-120</v>
      </c>
      <c r="H31" s="17">
        <f t="shared" si="1"/>
        <v>28</v>
      </c>
      <c r="I31" s="45">
        <f>(EA/2)-((H1D+EqD)/4)</f>
        <v>14</v>
      </c>
      <c r="J31" s="45">
        <f>(EA/2)-((H2D+EqD)/4)</f>
        <v>14</v>
      </c>
      <c r="K31" s="45">
        <f>(EA/2)-((H3D+EqD)/4)</f>
        <v>14</v>
      </c>
      <c r="L31" s="46">
        <f>(EA/2)-((H4D+EqD)/4)</f>
        <v>14</v>
      </c>
    </row>
    <row r="32" spans="2:12" ht="18.75">
      <c r="B32" s="17">
        <f t="shared" si="0"/>
        <v>29</v>
      </c>
      <c r="C32" s="45">
        <f>((H1A+EqA)/2)-(ED/4)</f>
        <v>-120</v>
      </c>
      <c r="D32" s="45">
        <f>((H2A+EqA)/2)-(ED/4)</f>
        <v>-120</v>
      </c>
      <c r="E32" s="45">
        <f>((H3A+EqA)/2)-(ED/4)</f>
        <v>-120</v>
      </c>
      <c r="F32" s="46">
        <f>((H4A+EqA)/2)-(ED/4)</f>
        <v>-120</v>
      </c>
      <c r="H32" s="17">
        <f t="shared" si="1"/>
        <v>29</v>
      </c>
      <c r="I32" s="45">
        <f>(EA/2)-((H1D+EqD)/4)</f>
        <v>14</v>
      </c>
      <c r="J32" s="45">
        <f>(EA/2)-((H2D+EqD)/4)</f>
        <v>14</v>
      </c>
      <c r="K32" s="45">
        <f>(EA/2)-((H3D+EqD)/4)</f>
        <v>14</v>
      </c>
      <c r="L32" s="46">
        <f>(EA/2)-((H4D+EqD)/4)</f>
        <v>14</v>
      </c>
    </row>
    <row r="33" spans="2:12" ht="18.75">
      <c r="B33" s="17">
        <f t="shared" si="0"/>
        <v>30</v>
      </c>
      <c r="C33" s="45">
        <f>((H1A+EqA)/2)-(ED/4)</f>
        <v>-120</v>
      </c>
      <c r="D33" s="45">
        <f>((H2A+EqA)/2)-(ED/4)</f>
        <v>-120</v>
      </c>
      <c r="E33" s="45">
        <f>((H3A+EqA)/2)-(ED/4)</f>
        <v>-120</v>
      </c>
      <c r="F33" s="46">
        <f>((H4A+EqA)/2)-(ED/4)</f>
        <v>-120</v>
      </c>
      <c r="H33" s="17">
        <f t="shared" si="1"/>
        <v>30</v>
      </c>
      <c r="I33" s="45">
        <f>(EA/2)-((H1D+EqD)/4)</f>
        <v>14</v>
      </c>
      <c r="J33" s="45">
        <f>(EA/2)-((H2D+EqD)/4)</f>
        <v>14</v>
      </c>
      <c r="K33" s="45">
        <f>(EA/2)-((H3D+EqD)/4)</f>
        <v>14</v>
      </c>
      <c r="L33" s="46">
        <f>(EA/2)-((H4D+EqD)/4)</f>
        <v>14</v>
      </c>
    </row>
    <row r="34" spans="2:12" ht="18.75">
      <c r="B34" s="17">
        <f t="shared" si="0"/>
        <v>31</v>
      </c>
      <c r="C34" s="45">
        <f>((H1A+EqA)/2)-(ED/4)</f>
        <v>-120</v>
      </c>
      <c r="D34" s="45">
        <f>((H2A+EqA)/2)-(ED/4)</f>
        <v>-120</v>
      </c>
      <c r="E34" s="45">
        <f>((H3A+EqA)/2)-(ED/4)</f>
        <v>-120</v>
      </c>
      <c r="F34" s="46">
        <f>((H4A+EqA)/2)-(ED/4)</f>
        <v>-120</v>
      </c>
      <c r="H34" s="17">
        <f t="shared" si="1"/>
        <v>31</v>
      </c>
      <c r="I34" s="45">
        <f>(EA/2)-((H1D+EqD)/4)</f>
        <v>14</v>
      </c>
      <c r="J34" s="45">
        <f>(EA/2)-((H2D+EqD)/4)</f>
        <v>14</v>
      </c>
      <c r="K34" s="45">
        <f>(EA/2)-((H3D+EqD)/4)</f>
        <v>14</v>
      </c>
      <c r="L34" s="46">
        <f>(EA/2)-((H4D+EqD)/4)</f>
        <v>14</v>
      </c>
    </row>
    <row r="35" spans="2:12" ht="18.75">
      <c r="B35" s="17">
        <f t="shared" si="0"/>
        <v>32</v>
      </c>
      <c r="C35" s="45">
        <f>((H1A+EqA)/2)-(ED/4)</f>
        <v>-120</v>
      </c>
      <c r="D35" s="45">
        <f>((H2A+EqA)/2)-(ED/4)</f>
        <v>-120</v>
      </c>
      <c r="E35" s="45">
        <f>((H3A+EqA)/2)-(ED/4)</f>
        <v>-120</v>
      </c>
      <c r="F35" s="46">
        <f>((H4A+EqA)/2)-(ED/4)</f>
        <v>-120</v>
      </c>
      <c r="H35" s="17">
        <f t="shared" si="1"/>
        <v>32</v>
      </c>
      <c r="I35" s="45">
        <f>(EA/2)-((H1D+EqD)/4)</f>
        <v>14</v>
      </c>
      <c r="J35" s="45">
        <f>(EA/2)-((H2D+EqD)/4)</f>
        <v>14</v>
      </c>
      <c r="K35" s="45">
        <f>(EA/2)-((H3D+EqD)/4)</f>
        <v>14</v>
      </c>
      <c r="L35" s="46">
        <f>(EA/2)-((H4D+EqD)/4)</f>
        <v>14</v>
      </c>
    </row>
    <row r="36" spans="2:12" ht="18.75">
      <c r="B36" s="17">
        <f t="shared" si="0"/>
        <v>33</v>
      </c>
      <c r="C36" s="45">
        <f>((H1A+EqA)/2)-(ED/4)</f>
        <v>-120</v>
      </c>
      <c r="D36" s="45">
        <f>((H2A+EqA)/2)-(ED/4)</f>
        <v>-120</v>
      </c>
      <c r="E36" s="45">
        <f>((H3A+EqA)/2)-(ED/4)</f>
        <v>-120</v>
      </c>
      <c r="F36" s="46">
        <f>((H4A+EqA)/2)-(ED/4)</f>
        <v>-120</v>
      </c>
      <c r="H36" s="17">
        <f t="shared" si="1"/>
        <v>33</v>
      </c>
      <c r="I36" s="45">
        <f>(EA/2)-((H1D+EqD)/4)</f>
        <v>14</v>
      </c>
      <c r="J36" s="45">
        <f>(EA/2)-((H2D+EqD)/4)</f>
        <v>14</v>
      </c>
      <c r="K36" s="45">
        <f>(EA/2)-((H3D+EqD)/4)</f>
        <v>14</v>
      </c>
      <c r="L36" s="46">
        <f>(EA/2)-((H4D+EqD)/4)</f>
        <v>14</v>
      </c>
    </row>
    <row r="37" spans="2:12" ht="18.75">
      <c r="B37" s="17">
        <f t="shared" si="0"/>
        <v>34</v>
      </c>
      <c r="C37" s="45">
        <f>((H1A+EqA)/2)-(ED/4)</f>
        <v>-120</v>
      </c>
      <c r="D37" s="45">
        <f>((H2A+EqA)/2)-(ED/4)</f>
        <v>-120</v>
      </c>
      <c r="E37" s="45">
        <f>((H3A+EqA)/2)-(ED/4)</f>
        <v>-120</v>
      </c>
      <c r="F37" s="46">
        <f>((H4A+EqA)/2)-(ED/4)</f>
        <v>-120</v>
      </c>
      <c r="H37" s="17">
        <f t="shared" si="1"/>
        <v>34</v>
      </c>
      <c r="I37" s="45">
        <f>(EA/2)-((H1D+EqD)/4)</f>
        <v>14</v>
      </c>
      <c r="J37" s="45">
        <f>(EA/2)-((H2D+EqD)/4)</f>
        <v>14</v>
      </c>
      <c r="K37" s="45">
        <f>(EA/2)-((H3D+EqD)/4)</f>
        <v>14</v>
      </c>
      <c r="L37" s="46">
        <f>(EA/2)-((H4D+EqD)/4)</f>
        <v>14</v>
      </c>
    </row>
    <row r="38" spans="2:12" ht="18.75">
      <c r="B38" s="17">
        <f t="shared" si="0"/>
        <v>35</v>
      </c>
      <c r="C38" s="45">
        <f>((H1A+EqA)/2)-(ED/4)</f>
        <v>-120</v>
      </c>
      <c r="D38" s="45">
        <f>((H2A+EqA)/2)-(ED/4)</f>
        <v>-120</v>
      </c>
      <c r="E38" s="45">
        <f>((H3A+EqA)/2)-(ED/4)</f>
        <v>-120</v>
      </c>
      <c r="F38" s="46">
        <f>((H4A+EqA)/2)-(ED/4)</f>
        <v>-120</v>
      </c>
      <c r="H38" s="17">
        <f t="shared" si="1"/>
        <v>35</v>
      </c>
      <c r="I38" s="45">
        <f>(EA/2)-((H1D+EqD)/4)</f>
        <v>14</v>
      </c>
      <c r="J38" s="45">
        <f>(EA/2)-((H2D+EqD)/4)</f>
        <v>14</v>
      </c>
      <c r="K38" s="45">
        <f>(EA/2)-((H3D+EqD)/4)</f>
        <v>14</v>
      </c>
      <c r="L38" s="46">
        <f>(EA/2)-((H4D+EqD)/4)</f>
        <v>14</v>
      </c>
    </row>
    <row r="39" spans="2:12" ht="18.75">
      <c r="B39" s="17">
        <f t="shared" si="0"/>
        <v>36</v>
      </c>
      <c r="C39" s="45">
        <f>((H1A+EqA)/2)-(ED/4)</f>
        <v>-120</v>
      </c>
      <c r="D39" s="45">
        <f>((H2A+EqA)/2)-(ED/4)</f>
        <v>-120</v>
      </c>
      <c r="E39" s="45">
        <f>((H3A+EqA)/2)-(ED/4)</f>
        <v>-120</v>
      </c>
      <c r="F39" s="46">
        <f>((H4A+EqA)/2)-(ED/4)</f>
        <v>-120</v>
      </c>
      <c r="H39" s="17">
        <f t="shared" si="1"/>
        <v>36</v>
      </c>
      <c r="I39" s="45">
        <f>(EA/2)-((H1D+EqD)/4)</f>
        <v>14</v>
      </c>
      <c r="J39" s="45">
        <f>(EA/2)-((H2D+EqD)/4)</f>
        <v>14</v>
      </c>
      <c r="K39" s="45">
        <f>(EA/2)-((H3D+EqD)/4)</f>
        <v>14</v>
      </c>
      <c r="L39" s="46">
        <f>(EA/2)-((H4D+EqD)/4)</f>
        <v>14</v>
      </c>
    </row>
    <row r="40" spans="2:12" ht="18.75">
      <c r="B40" s="17">
        <f t="shared" si="0"/>
        <v>37</v>
      </c>
      <c r="C40" s="45">
        <f>((H1A+EqA)/2)-(ED/4)</f>
        <v>-120</v>
      </c>
      <c r="D40" s="45">
        <f>((H2A+EqA)/2)-(ED/4)</f>
        <v>-120</v>
      </c>
      <c r="E40" s="45">
        <f>((H3A+EqA)/2)-(ED/4)</f>
        <v>-120</v>
      </c>
      <c r="F40" s="46">
        <f>((H4A+EqA)/2)-(ED/4)</f>
        <v>-120</v>
      </c>
      <c r="H40" s="17">
        <f t="shared" si="1"/>
        <v>37</v>
      </c>
      <c r="I40" s="45">
        <f>(EA/2)-((H1D+EqD)/4)</f>
        <v>14</v>
      </c>
      <c r="J40" s="45">
        <f>(EA/2)-((H2D+EqD)/4)</f>
        <v>14</v>
      </c>
      <c r="K40" s="45">
        <f>(EA/2)-((H3D+EqD)/4)</f>
        <v>14</v>
      </c>
      <c r="L40" s="46">
        <f>(EA/2)-((H4D+EqD)/4)</f>
        <v>14</v>
      </c>
    </row>
    <row r="41" spans="2:12" ht="18.75">
      <c r="B41" s="17">
        <f t="shared" si="0"/>
        <v>38</v>
      </c>
      <c r="C41" s="45">
        <f>((H1A+EqA)/2)-(ED/4)</f>
        <v>-120</v>
      </c>
      <c r="D41" s="45">
        <f>((H2A+EqA)/2)-(ED/4)</f>
        <v>-120</v>
      </c>
      <c r="E41" s="45">
        <f>((H3A+EqA)/2)-(ED/4)</f>
        <v>-120</v>
      </c>
      <c r="F41" s="46">
        <f>((H4A+EqA)/2)-(ED/4)</f>
        <v>-120</v>
      </c>
      <c r="H41" s="17">
        <f t="shared" si="1"/>
        <v>38</v>
      </c>
      <c r="I41" s="45">
        <f>(EA/2)-((H1D+EqD)/4)</f>
        <v>14</v>
      </c>
      <c r="J41" s="45">
        <f>(EA/2)-((H2D+EqD)/4)</f>
        <v>14</v>
      </c>
      <c r="K41" s="45">
        <f>(EA/2)-((H3D+EqD)/4)</f>
        <v>14</v>
      </c>
      <c r="L41" s="46">
        <f>(EA/2)-((H4D+EqD)/4)</f>
        <v>14</v>
      </c>
    </row>
    <row r="42" spans="2:12" ht="18.75">
      <c r="B42" s="17">
        <f t="shared" si="0"/>
        <v>39</v>
      </c>
      <c r="C42" s="45">
        <f>((H1A+EqA)/2)-(ED/4)</f>
        <v>-120</v>
      </c>
      <c r="D42" s="45">
        <f>((H2A+EqA)/2)-(ED/4)</f>
        <v>-120</v>
      </c>
      <c r="E42" s="45">
        <f>((H3A+EqA)/2)-(ED/4)</f>
        <v>-120</v>
      </c>
      <c r="F42" s="46">
        <f>((H4A+EqA)/2)-(ED/4)</f>
        <v>-120</v>
      </c>
      <c r="H42" s="17">
        <f t="shared" si="1"/>
        <v>39</v>
      </c>
      <c r="I42" s="45">
        <f>(EA/2)-((H1D+EqD)/4)</f>
        <v>14</v>
      </c>
      <c r="J42" s="45">
        <f>(EA/2)-((H2D+EqD)/4)</f>
        <v>14</v>
      </c>
      <c r="K42" s="45">
        <f>(EA/2)-((H3D+EqD)/4)</f>
        <v>14</v>
      </c>
      <c r="L42" s="46">
        <f>(EA/2)-((H4D+EqD)/4)</f>
        <v>14</v>
      </c>
    </row>
    <row r="43" spans="2:12" ht="18.75">
      <c r="B43" s="17">
        <f t="shared" si="0"/>
        <v>40</v>
      </c>
      <c r="C43" s="45">
        <f>((H1A+EqA)/2)-(ED/4)</f>
        <v>-120</v>
      </c>
      <c r="D43" s="45">
        <f>((H2A+EqA)/2)-(ED/4)</f>
        <v>-120</v>
      </c>
      <c r="E43" s="45">
        <f>((H3A+EqA)/2)-(ED/4)</f>
        <v>-120</v>
      </c>
      <c r="F43" s="46">
        <f>((H4A+EqA)/2)-(ED/4)</f>
        <v>-120</v>
      </c>
      <c r="H43" s="17">
        <f t="shared" si="1"/>
        <v>40</v>
      </c>
      <c r="I43" s="45">
        <f>(EA/2)-((H1D+EqD)/4)</f>
        <v>14</v>
      </c>
      <c r="J43" s="45">
        <f>(EA/2)-((H2D+EqD)/4)</f>
        <v>14</v>
      </c>
      <c r="K43" s="45">
        <f>(EA/2)-((H3D+EqD)/4)</f>
        <v>14</v>
      </c>
      <c r="L43" s="46">
        <f>(EA/2)-((H4D+EqD)/4)</f>
        <v>14</v>
      </c>
    </row>
    <row r="44" spans="2:12" ht="18.75">
      <c r="B44" s="17">
        <f t="shared" si="0"/>
        <v>41</v>
      </c>
      <c r="C44" s="45">
        <f>((H1A+EqA)/2)-(ED/4)</f>
        <v>-120</v>
      </c>
      <c r="D44" s="45">
        <f>((H2A+EqA)/2)-(ED/4)</f>
        <v>-120</v>
      </c>
      <c r="E44" s="45">
        <f>((H3A+EqA)/2)-(ED/4)</f>
        <v>-120</v>
      </c>
      <c r="F44" s="46">
        <f>((H4A+EqA)/2)-(ED/4)</f>
        <v>-120</v>
      </c>
      <c r="H44" s="17">
        <f t="shared" si="1"/>
        <v>41</v>
      </c>
      <c r="I44" s="45">
        <f>(EA/2)-((H1D+EqD)/4)</f>
        <v>14</v>
      </c>
      <c r="J44" s="45">
        <f>(EA/2)-((H2D+EqD)/4)</f>
        <v>14</v>
      </c>
      <c r="K44" s="45">
        <f>(EA/2)-((H3D+EqD)/4)</f>
        <v>14</v>
      </c>
      <c r="L44" s="46">
        <f>(EA/2)-((H4D+EqD)/4)</f>
        <v>14</v>
      </c>
    </row>
    <row r="45" spans="2:12" ht="18.75">
      <c r="B45" s="17">
        <f t="shared" si="0"/>
        <v>42</v>
      </c>
      <c r="C45" s="45">
        <f>((H1A+EqA)/2)-(ED/4)</f>
        <v>-120</v>
      </c>
      <c r="D45" s="45">
        <f>((H2A+EqA)/2)-(ED/4)</f>
        <v>-120</v>
      </c>
      <c r="E45" s="45">
        <f>((H3A+EqA)/2)-(ED/4)</f>
        <v>-120</v>
      </c>
      <c r="F45" s="46">
        <f>((H4A+EqA)/2)-(ED/4)</f>
        <v>-120</v>
      </c>
      <c r="H45" s="17">
        <f t="shared" si="1"/>
        <v>42</v>
      </c>
      <c r="I45" s="45">
        <f>(EA/2)-((H1D+EqD)/4)</f>
        <v>14</v>
      </c>
      <c r="J45" s="45">
        <f>(EA/2)-((H2D+EqD)/4)</f>
        <v>14</v>
      </c>
      <c r="K45" s="45">
        <f>(EA/2)-((H3D+EqD)/4)</f>
        <v>14</v>
      </c>
      <c r="L45" s="46">
        <f>(EA/2)-((H4D+EqD)/4)</f>
        <v>14</v>
      </c>
    </row>
    <row r="46" spans="2:12" ht="18.75">
      <c r="B46" s="17">
        <f t="shared" si="0"/>
        <v>43</v>
      </c>
      <c r="C46" s="45">
        <f>((H1A+EqA)/2)-(ED/4)</f>
        <v>-120</v>
      </c>
      <c r="D46" s="45">
        <f>((H2A+EqA)/2)-(ED/4)</f>
        <v>-120</v>
      </c>
      <c r="E46" s="45">
        <f>((H3A+EqA)/2)-(ED/4)</f>
        <v>-120</v>
      </c>
      <c r="F46" s="46">
        <f>((H4A+EqA)/2)-(ED/4)</f>
        <v>-120</v>
      </c>
      <c r="H46" s="17">
        <f t="shared" si="1"/>
        <v>43</v>
      </c>
      <c r="I46" s="45">
        <f>(EA/2)-((H1D+EqD)/4)</f>
        <v>14</v>
      </c>
      <c r="J46" s="45">
        <f>(EA/2)-((H2D+EqD)/4)</f>
        <v>14</v>
      </c>
      <c r="K46" s="45">
        <f>(EA/2)-((H3D+EqD)/4)</f>
        <v>14</v>
      </c>
      <c r="L46" s="46">
        <f>(EA/2)-((H4D+EqD)/4)</f>
        <v>14</v>
      </c>
    </row>
    <row r="47" spans="2:12" ht="18.75">
      <c r="B47" s="17">
        <f t="shared" si="0"/>
        <v>44</v>
      </c>
      <c r="C47" s="45">
        <f>((H1A+EqA)/2)-(ED/4)</f>
        <v>-120</v>
      </c>
      <c r="D47" s="45">
        <f>((H2A+EqA)/2)-(ED/4)</f>
        <v>-120</v>
      </c>
      <c r="E47" s="45">
        <f>((H3A+EqA)/2)-(ED/4)</f>
        <v>-120</v>
      </c>
      <c r="F47" s="46">
        <f>((H4A+EqA)/2)-(ED/4)</f>
        <v>-120</v>
      </c>
      <c r="H47" s="17">
        <f t="shared" si="1"/>
        <v>44</v>
      </c>
      <c r="I47" s="45">
        <f>(EA/2)-((H1D+EqD)/4)</f>
        <v>14</v>
      </c>
      <c r="J47" s="45">
        <f>(EA/2)-((H2D+EqD)/4)</f>
        <v>14</v>
      </c>
      <c r="K47" s="45">
        <f>(EA/2)-((H3D+EqD)/4)</f>
        <v>14</v>
      </c>
      <c r="L47" s="46">
        <f>(EA/2)-((H4D+EqD)/4)</f>
        <v>14</v>
      </c>
    </row>
    <row r="48" spans="2:12" ht="18.75">
      <c r="B48" s="17">
        <f t="shared" si="0"/>
        <v>45</v>
      </c>
      <c r="C48" s="45">
        <f>((H1A+EqA)/2)-(ED/4)</f>
        <v>-120</v>
      </c>
      <c r="D48" s="45">
        <f>((H2A+EqA)/2)-(ED/4)</f>
        <v>-120</v>
      </c>
      <c r="E48" s="45">
        <f>((H3A+EqA)/2)-(ED/4)</f>
        <v>-120</v>
      </c>
      <c r="F48" s="46">
        <f>((H4A+EqA)/2)-(ED/4)</f>
        <v>-120</v>
      </c>
      <c r="H48" s="17">
        <f t="shared" si="1"/>
        <v>45</v>
      </c>
      <c r="I48" s="45">
        <f>(EA/2)-((H1D+EqD)/4)</f>
        <v>14</v>
      </c>
      <c r="J48" s="45">
        <f>(EA/2)-((H2D+EqD)/4)</f>
        <v>14</v>
      </c>
      <c r="K48" s="45">
        <f>(EA/2)-((H3D+EqD)/4)</f>
        <v>14</v>
      </c>
      <c r="L48" s="46">
        <f>(EA/2)-((H4D+EqD)/4)</f>
        <v>14</v>
      </c>
    </row>
    <row r="49" spans="2:12" ht="18.75">
      <c r="B49" s="17">
        <f t="shared" si="0"/>
        <v>46</v>
      </c>
      <c r="C49" s="45">
        <f>((H1A+EqA)/2)-(ED/4)</f>
        <v>-120</v>
      </c>
      <c r="D49" s="45">
        <f>((H2A+EqA)/2)-(ED/4)</f>
        <v>-120</v>
      </c>
      <c r="E49" s="45">
        <f>((H3A+EqA)/2)-(ED/4)</f>
        <v>-120</v>
      </c>
      <c r="F49" s="46">
        <f>((H4A+EqA)/2)-(ED/4)</f>
        <v>-120</v>
      </c>
      <c r="H49" s="17">
        <f t="shared" si="1"/>
        <v>46</v>
      </c>
      <c r="I49" s="45">
        <f>(EA/2)-((H1D+EqD)/4)</f>
        <v>14</v>
      </c>
      <c r="J49" s="45">
        <f>(EA/2)-((H2D+EqD)/4)</f>
        <v>14</v>
      </c>
      <c r="K49" s="45">
        <f>(EA/2)-((H3D+EqD)/4)</f>
        <v>14</v>
      </c>
      <c r="L49" s="46">
        <f>(EA/2)-((H4D+EqD)/4)</f>
        <v>14</v>
      </c>
    </row>
    <row r="50" spans="2:12" ht="18.75">
      <c r="B50" s="17">
        <f t="shared" si="0"/>
        <v>47</v>
      </c>
      <c r="C50" s="45">
        <f>((H1A+EqA)/2)-(ED/4)</f>
        <v>-120</v>
      </c>
      <c r="D50" s="45">
        <f>((H2A+EqA)/2)-(ED/4)</f>
        <v>-120</v>
      </c>
      <c r="E50" s="45">
        <f>((H3A+EqA)/2)-(ED/4)</f>
        <v>-120</v>
      </c>
      <c r="F50" s="46">
        <f>((H4A+EqA)/2)-(ED/4)</f>
        <v>-120</v>
      </c>
      <c r="H50" s="17">
        <f t="shared" si="1"/>
        <v>47</v>
      </c>
      <c r="I50" s="45">
        <f>(EA/2)-((H1D+EqD)/4)</f>
        <v>14</v>
      </c>
      <c r="J50" s="45">
        <f>(EA/2)-((H2D+EqD)/4)</f>
        <v>14</v>
      </c>
      <c r="K50" s="45">
        <f>(EA/2)-((H3D+EqD)/4)</f>
        <v>14</v>
      </c>
      <c r="L50" s="46">
        <f>(EA/2)-((H4D+EqD)/4)</f>
        <v>14</v>
      </c>
    </row>
    <row r="51" spans="2:12" ht="18.75">
      <c r="B51" s="17">
        <f t="shared" si="0"/>
        <v>48</v>
      </c>
      <c r="C51" s="45">
        <f>((H1A+EqA)/2)-(ED/4)</f>
        <v>-120</v>
      </c>
      <c r="D51" s="45">
        <f>((H2A+EqA)/2)-(ED/4)</f>
        <v>-120</v>
      </c>
      <c r="E51" s="45">
        <f>((H3A+EqA)/2)-(ED/4)</f>
        <v>-120</v>
      </c>
      <c r="F51" s="46">
        <f>((H4A+EqA)/2)-(ED/4)</f>
        <v>-120</v>
      </c>
      <c r="H51" s="17">
        <f t="shared" si="1"/>
        <v>48</v>
      </c>
      <c r="I51" s="45">
        <f>(EA/2)-((H1D+EqD)/4)</f>
        <v>14</v>
      </c>
      <c r="J51" s="45">
        <f>(EA/2)-((H2D+EqD)/4)</f>
        <v>14</v>
      </c>
      <c r="K51" s="45">
        <f>(EA/2)-((H3D+EqD)/4)</f>
        <v>14</v>
      </c>
      <c r="L51" s="46">
        <f>(EA/2)-((H4D+EqD)/4)</f>
        <v>14</v>
      </c>
    </row>
    <row r="52" spans="2:12" ht="18.75">
      <c r="B52" s="17">
        <f t="shared" si="0"/>
        <v>49</v>
      </c>
      <c r="C52" s="45">
        <f>((H1A+EqA)/2)-(ED/4)</f>
        <v>-120</v>
      </c>
      <c r="D52" s="45">
        <f>((H2A+EqA)/2)-(ED/4)</f>
        <v>-120</v>
      </c>
      <c r="E52" s="45">
        <f>((H3A+EqA)/2)-(ED/4)</f>
        <v>-120</v>
      </c>
      <c r="F52" s="46">
        <f>((H4A+EqA)/2)-(ED/4)</f>
        <v>-120</v>
      </c>
      <c r="H52" s="17">
        <f t="shared" si="1"/>
        <v>49</v>
      </c>
      <c r="I52" s="45">
        <f>(EA/2)-((H1D+EqD)/4)</f>
        <v>14</v>
      </c>
      <c r="J52" s="45">
        <f>(EA/2)-((H2D+EqD)/4)</f>
        <v>14</v>
      </c>
      <c r="K52" s="45">
        <f>(EA/2)-((H3D+EqD)/4)</f>
        <v>14</v>
      </c>
      <c r="L52" s="46">
        <f>(EA/2)-((H4D+EqD)/4)</f>
        <v>14</v>
      </c>
    </row>
    <row r="53" spans="2:12" ht="19.5" thickBot="1">
      <c r="B53" s="20">
        <f t="shared" ref="B53" si="2">B52+1</f>
        <v>50</v>
      </c>
      <c r="C53" s="47">
        <f>((H1A+EqA)/2)-(ED/4)</f>
        <v>-120</v>
      </c>
      <c r="D53" s="47">
        <f>((H2A+EqA)/2)-(ED/4)</f>
        <v>-120</v>
      </c>
      <c r="E53" s="47">
        <f>((H3A+EqA)/2)-(ED/4)</f>
        <v>-120</v>
      </c>
      <c r="F53" s="48">
        <f>((H4A+EqA)/2)-(ED/4)</f>
        <v>-120</v>
      </c>
      <c r="H53" s="20">
        <f t="shared" ref="H53" si="3">H52+1</f>
        <v>50</v>
      </c>
      <c r="I53" s="45">
        <f>(EA/2)-((H1D+EqD)/4)</f>
        <v>14</v>
      </c>
      <c r="J53" s="45">
        <f>(EA/2)-((H2D+EqD)/4)</f>
        <v>14</v>
      </c>
      <c r="K53" s="45">
        <f>(EA/2)-((H3D+EqD)/4)</f>
        <v>14</v>
      </c>
      <c r="L53" s="46">
        <f>(EA/2)-((H4D+EqD)/4)</f>
        <v>14</v>
      </c>
    </row>
  </sheetData>
  <sheetProtection password="90E0" sheet="1" objects="1" scenarios="1" selectLockedCells="1"/>
  <mergeCells count="2">
    <mergeCell ref="B2:F2"/>
    <mergeCell ref="H2:L2"/>
  </mergeCells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7" tint="0.39997558519241921"/>
  </sheetPr>
  <dimension ref="B1:L53"/>
  <sheetViews>
    <sheetView showGridLines="0" workbookViewId="0">
      <selection activeCell="P11" sqref="P11"/>
    </sheetView>
  </sheetViews>
  <sheetFormatPr defaultRowHeight="15"/>
  <cols>
    <col min="1" max="1" width="4.28515625" customWidth="1"/>
    <col min="2" max="2" width="7.140625" customWidth="1"/>
    <col min="3" max="6" width="13.5703125" customWidth="1"/>
    <col min="7" max="7" width="4.28515625" customWidth="1"/>
    <col min="8" max="8" width="7.140625" customWidth="1"/>
    <col min="9" max="12" width="13.5703125" customWidth="1"/>
  </cols>
  <sheetData>
    <row r="1" spans="2:12" ht="15.75" thickBot="1"/>
    <row r="2" spans="2:12" ht="18.75">
      <c r="B2" s="27" t="s">
        <v>18</v>
      </c>
      <c r="C2" s="28"/>
      <c r="D2" s="28"/>
      <c r="E2" s="28"/>
      <c r="F2" s="29"/>
      <c r="H2" s="24" t="s">
        <v>19</v>
      </c>
      <c r="I2" s="25"/>
      <c r="J2" s="25"/>
      <c r="K2" s="25"/>
      <c r="L2" s="26"/>
    </row>
    <row r="3" spans="2:12" ht="18.75">
      <c r="B3" s="17" t="s">
        <v>10</v>
      </c>
      <c r="C3" s="18" t="str">
        <f>Statistics!$C$13</f>
        <v>Alex</v>
      </c>
      <c r="D3" s="18" t="str">
        <f>Statistics!$C$14</f>
        <v>Brian</v>
      </c>
      <c r="E3" s="18" t="str">
        <f>Statistics!$C$15</f>
        <v>Carol</v>
      </c>
      <c r="F3" s="19" t="str">
        <f>Statistics!$C$16</f>
        <v>Deiji</v>
      </c>
      <c r="H3" s="17" t="s">
        <v>10</v>
      </c>
      <c r="I3" s="18" t="str">
        <f>Statistics!$C$13</f>
        <v>Alex</v>
      </c>
      <c r="J3" s="18" t="str">
        <f>Statistics!$C$14</f>
        <v>Brian</v>
      </c>
      <c r="K3" s="18" t="str">
        <f>Statistics!$C$15</f>
        <v>Carol</v>
      </c>
      <c r="L3" s="19" t="str">
        <f>Statistics!$C$16</f>
        <v>Deiji</v>
      </c>
    </row>
    <row r="4" spans="2:12" ht="18.75">
      <c r="B4" s="17">
        <v>1</v>
      </c>
      <c r="C4" s="45">
        <f>(((H1A+EqA)*(SkillHit)/20)+((H1M+EqM)*(SkillMind)/40)+(SkillBase))-(((ED)*(SkillHit)/40)+((EM)*(SkillMind/80)))</f>
        <v>-35.5</v>
      </c>
      <c r="D4" s="45">
        <f>(((H2A+EqA)*(SkillHit)/20)+((H2M+EqM)*(SkillMind)/40)+(SkillBase))-(((ED)*(SkillHit)/40)+((EM)*(SkillMind/80)))</f>
        <v>-40</v>
      </c>
      <c r="E4" s="45">
        <f>(((H3A+EqA)*(SkillHit)/20)+((H3M+EqM)*(SkillMind)/40)+(SkillBase))-(((ED)*(SkillHit)/40)+((EM)*(SkillMind/80)))</f>
        <v>-40</v>
      </c>
      <c r="F4" s="46">
        <f>(((H4A+EqA)*(SkillHit)/20)+((H4M+EqM)*(SkillMind)/40)+(SkillBase))-(((ED)*(SkillHit)/40)+((EM)*(SkillMind/80)))</f>
        <v>-40</v>
      </c>
      <c r="H4" s="17">
        <v>1</v>
      </c>
      <c r="I4" s="45">
        <f>((EA*(SkillHit)/20)+(EM*(SkillMind)/40)+(SkillBase))-(((H1D+EqD)*(SkillHit)/40)+((H1M+EqM)*(SkillMind/80)))</f>
        <v>24.875</v>
      </c>
      <c r="J4" s="45">
        <f>((EA*(SkillHit)/20)+(EM*(SkillMind)/40)+(SkillBase))-(((H2D+EqD)*(SkillHit)/40)+((H2M+EqM)*(SkillMind/80)))</f>
        <v>27</v>
      </c>
      <c r="K4" s="45">
        <f>((EA*(SkillHit)/20)+(EM*(SkillMind)/40)+(SkillBase))-(((H3D+EqD)*(SkillHit)/40)+((H3M+EqM)*(SkillMind/80)))</f>
        <v>27</v>
      </c>
      <c r="L4" s="46">
        <f>((EA*(SkillHit)/20)+(EM*(SkillMind)/40)+(SkillBase))-(((H4D+EqD)*(SkillHit)/40)+((H4M+EqM)*(SkillMind/80)))</f>
        <v>27</v>
      </c>
    </row>
    <row r="5" spans="2:12" ht="18.75">
      <c r="B5" s="17">
        <f>B4+1</f>
        <v>2</v>
      </c>
      <c r="C5" s="45">
        <f>(((H1A+EqA)*(SkillHit)/20)+((H1M+EqM)*(SkillMind)/40)+(SkillBase))-(((ED)*(SkillHit)/40)+((EM)*(SkillMind/80)))</f>
        <v>-35</v>
      </c>
      <c r="D5" s="45">
        <f>(((H2A+EqA)*(SkillHit)/20)+((H2M+EqM)*(SkillMind)/40)+(SkillBase))-(((ED)*(SkillHit)/40)+((EM)*(SkillMind/80)))</f>
        <v>-40</v>
      </c>
      <c r="E5" s="45">
        <f>(((H3A+EqA)*(SkillHit)/20)+((H3M+EqM)*(SkillMind)/40)+(SkillBase))-(((ED)*(SkillHit)/40)+((EM)*(SkillMind/80)))</f>
        <v>-40</v>
      </c>
      <c r="F5" s="46">
        <f>(((H4A+EqA)*(SkillHit)/20)+((H4M+EqM)*(SkillMind)/40)+(SkillBase))-(((ED)*(SkillHit)/40)+((EM)*(SkillMind/80)))</f>
        <v>-40</v>
      </c>
      <c r="H5" s="17">
        <f>H4+1</f>
        <v>2</v>
      </c>
      <c r="I5" s="45">
        <f>((EA*(SkillHit)/20)+(EM*(SkillMind)/40)+(SkillBase))-(((H1D+EqD)*(SkillHit)/40)+((H1M+EqM)*(SkillMind/80)))</f>
        <v>27</v>
      </c>
      <c r="J5" s="45">
        <f>((EA*(SkillHit)/20)+(EM*(SkillMind)/40)+(SkillBase))-(((H2D+EqD)*(SkillHit)/40)+((H2M+EqM)*(SkillMind/80)))</f>
        <v>27</v>
      </c>
      <c r="K5" s="45">
        <f>((EA*(SkillHit)/20)+(EM*(SkillMind)/40)+(SkillBase))-(((H3D+EqD)*(SkillHit)/40)+((H3M+EqM)*(SkillMind/80)))</f>
        <v>27</v>
      </c>
      <c r="L5" s="46">
        <f>((EA*(SkillHit)/20)+(EM*(SkillMind)/40)+(SkillBase))-(((H4D+EqD)*(SkillHit)/40)+((H4M+EqM)*(SkillMind/80)))</f>
        <v>27</v>
      </c>
    </row>
    <row r="6" spans="2:12" ht="18.75">
      <c r="B6" s="17">
        <f t="shared" ref="B6:B53" si="0">B5+1</f>
        <v>3</v>
      </c>
      <c r="C6" s="45">
        <f>(((H1A+EqA)*(SkillHit)/20)+((H1M+EqM)*(SkillMind)/40)+(SkillBase))-(((ED)*(SkillHit)/40)+((EM)*(SkillMind/80)))</f>
        <v>-34.25</v>
      </c>
      <c r="D6" s="45">
        <f>(((H2A+EqA)*(SkillHit)/20)+((H2M+EqM)*(SkillMind)/40)+(SkillBase))-(((ED)*(SkillHit)/40)+((EM)*(SkillMind/80)))</f>
        <v>-40</v>
      </c>
      <c r="E6" s="45">
        <f>(((H3A+EqA)*(SkillHit)/20)+((H3M+EqM)*(SkillMind)/40)+(SkillBase))-(((ED)*(SkillHit)/40)+((EM)*(SkillMind/80)))</f>
        <v>-40</v>
      </c>
      <c r="F6" s="46">
        <f>(((H4A+EqA)*(SkillHit)/20)+((H4M+EqM)*(SkillMind)/40)+(SkillBase))-(((ED)*(SkillHit)/40)+((EM)*(SkillMind/80)))</f>
        <v>-40</v>
      </c>
      <c r="H6" s="17">
        <f t="shared" ref="H6:H53" si="1">H5+1</f>
        <v>3</v>
      </c>
      <c r="I6" s="45">
        <f>((EA*(SkillHit)/20)+(EM*(SkillMind)/40)+(SkillBase))-(((H1D+EqD)*(SkillHit)/40)+((H1M+EqM)*(SkillMind/80)))</f>
        <v>27</v>
      </c>
      <c r="J6" s="45">
        <f>((EA*(SkillHit)/20)+(EM*(SkillMind)/40)+(SkillBase))-(((H2D+EqD)*(SkillHit)/40)+((H2M+EqM)*(SkillMind/80)))</f>
        <v>27</v>
      </c>
      <c r="K6" s="45">
        <f>((EA*(SkillHit)/20)+(EM*(SkillMind)/40)+(SkillBase))-(((H3D+EqD)*(SkillHit)/40)+((H3M+EqM)*(SkillMind/80)))</f>
        <v>27</v>
      </c>
      <c r="L6" s="46">
        <f>((EA*(SkillHit)/20)+(EM*(SkillMind)/40)+(SkillBase))-(((H4D+EqD)*(SkillHit)/40)+((H4M+EqM)*(SkillMind/80)))</f>
        <v>27</v>
      </c>
    </row>
    <row r="7" spans="2:12" ht="18.75">
      <c r="B7" s="17">
        <f t="shared" si="0"/>
        <v>4</v>
      </c>
      <c r="C7" s="45">
        <f>(((H1A+EqA)*(SkillHit)/20)+((H1M+EqM)*(SkillMind)/40)+(SkillBase))-(((ED)*(SkillHit)/40)+((EM)*(SkillMind/80)))</f>
        <v>-33.75</v>
      </c>
      <c r="D7" s="45">
        <f>(((H2A+EqA)*(SkillHit)/20)+((H2M+EqM)*(SkillMind)/40)+(SkillBase))-(((ED)*(SkillHit)/40)+((EM)*(SkillMind/80)))</f>
        <v>-40</v>
      </c>
      <c r="E7" s="45">
        <f>(((H3A+EqA)*(SkillHit)/20)+((H3M+EqM)*(SkillMind)/40)+(SkillBase))-(((ED)*(SkillHit)/40)+((EM)*(SkillMind/80)))</f>
        <v>-40</v>
      </c>
      <c r="F7" s="46">
        <f>(((H4A+EqA)*(SkillHit)/20)+((H4M+EqM)*(SkillMind)/40)+(SkillBase))-(((ED)*(SkillHit)/40)+((EM)*(SkillMind/80)))</f>
        <v>-40</v>
      </c>
      <c r="H7" s="17">
        <f t="shared" si="1"/>
        <v>4</v>
      </c>
      <c r="I7" s="45">
        <f>((EA*(SkillHit)/20)+(EM*(SkillMind)/40)+(SkillBase))-(((H1D+EqD)*(SkillHit)/40)+((H1M+EqM)*(SkillMind/80)))</f>
        <v>27</v>
      </c>
      <c r="J7" s="45">
        <f>((EA*(SkillHit)/20)+(EM*(SkillMind)/40)+(SkillBase))-(((H2D+EqD)*(SkillHit)/40)+((H2M+EqM)*(SkillMind/80)))</f>
        <v>27</v>
      </c>
      <c r="K7" s="45">
        <f>((EA*(SkillHit)/20)+(EM*(SkillMind)/40)+(SkillBase))-(((H3D+EqD)*(SkillHit)/40)+((H3M+EqM)*(SkillMind/80)))</f>
        <v>27</v>
      </c>
      <c r="L7" s="46">
        <f>((EA*(SkillHit)/20)+(EM*(SkillMind)/40)+(SkillBase))-(((H4D+EqD)*(SkillHit)/40)+((H4M+EqM)*(SkillMind/80)))</f>
        <v>27</v>
      </c>
    </row>
    <row r="8" spans="2:12" ht="18.75">
      <c r="B8" s="17">
        <f t="shared" si="0"/>
        <v>5</v>
      </c>
      <c r="C8" s="45">
        <f>(((H1A+EqA)*(SkillHit)/20)+((H1M+EqM)*(SkillMind)/40)+(SkillBase))-(((ED)*(SkillHit)/40)+((EM)*(SkillMind/80)))</f>
        <v>-33</v>
      </c>
      <c r="D8" s="45">
        <f>(((H2A+EqA)*(SkillHit)/20)+((H2M+EqM)*(SkillMind)/40)+(SkillBase))-(((ED)*(SkillHit)/40)+((EM)*(SkillMind/80)))</f>
        <v>-40</v>
      </c>
      <c r="E8" s="45">
        <f>(((H3A+EqA)*(SkillHit)/20)+((H3M+EqM)*(SkillMind)/40)+(SkillBase))-(((ED)*(SkillHit)/40)+((EM)*(SkillMind/80)))</f>
        <v>-40</v>
      </c>
      <c r="F8" s="46">
        <f>(((H4A+EqA)*(SkillHit)/20)+((H4M+EqM)*(SkillMind)/40)+(SkillBase))-(((ED)*(SkillHit)/40)+((EM)*(SkillMind/80)))</f>
        <v>-40</v>
      </c>
      <c r="H8" s="17">
        <f t="shared" si="1"/>
        <v>5</v>
      </c>
      <c r="I8" s="45">
        <f>((EA*(SkillHit)/20)+(EM*(SkillMind)/40)+(SkillBase))-(((H1D+EqD)*(SkillHit)/40)+((H1M+EqM)*(SkillMind/80)))</f>
        <v>27</v>
      </c>
      <c r="J8" s="45">
        <f>((EA*(SkillHit)/20)+(EM*(SkillMind)/40)+(SkillBase))-(((H2D+EqD)*(SkillHit)/40)+((H2M+EqM)*(SkillMind/80)))</f>
        <v>27</v>
      </c>
      <c r="K8" s="45">
        <f>((EA*(SkillHit)/20)+(EM*(SkillMind)/40)+(SkillBase))-(((H3D+EqD)*(SkillHit)/40)+((H3M+EqM)*(SkillMind/80)))</f>
        <v>27</v>
      </c>
      <c r="L8" s="46">
        <f>((EA*(SkillHit)/20)+(EM*(SkillMind)/40)+(SkillBase))-(((H4D+EqD)*(SkillHit)/40)+((H4M+EqM)*(SkillMind/80)))</f>
        <v>27</v>
      </c>
    </row>
    <row r="9" spans="2:12" ht="18.75">
      <c r="B9" s="17">
        <f t="shared" si="0"/>
        <v>6</v>
      </c>
      <c r="C9" s="45">
        <f>(((H1A+EqA)*(SkillHit)/20)+((H1M+EqM)*(SkillMind)/40)+(SkillBase))-(((ED)*(SkillHit)/40)+((EM)*(SkillMind/80)))</f>
        <v>-32.25</v>
      </c>
      <c r="D9" s="45">
        <f>(((H2A+EqA)*(SkillHit)/20)+((H2M+EqM)*(SkillMind)/40)+(SkillBase))-(((ED)*(SkillHit)/40)+((EM)*(SkillMind/80)))</f>
        <v>-40</v>
      </c>
      <c r="E9" s="45">
        <f>(((H3A+EqA)*(SkillHit)/20)+((H3M+EqM)*(SkillMind)/40)+(SkillBase))-(((ED)*(SkillHit)/40)+((EM)*(SkillMind/80)))</f>
        <v>-40</v>
      </c>
      <c r="F9" s="46">
        <f>(((H4A+EqA)*(SkillHit)/20)+((H4M+EqM)*(SkillMind)/40)+(SkillBase))-(((ED)*(SkillHit)/40)+((EM)*(SkillMind/80)))</f>
        <v>-40</v>
      </c>
      <c r="H9" s="17">
        <f t="shared" si="1"/>
        <v>6</v>
      </c>
      <c r="I9" s="45">
        <f>((EA*(SkillHit)/20)+(EM*(SkillMind)/40)+(SkillBase))-(((H1D+EqD)*(SkillHit)/40)+((H1M+EqM)*(SkillMind/80)))</f>
        <v>27</v>
      </c>
      <c r="J9" s="45">
        <f>((EA*(SkillHit)/20)+(EM*(SkillMind)/40)+(SkillBase))-(((H2D+EqD)*(SkillHit)/40)+((H2M+EqM)*(SkillMind/80)))</f>
        <v>27</v>
      </c>
      <c r="K9" s="45">
        <f>((EA*(SkillHit)/20)+(EM*(SkillMind)/40)+(SkillBase))-(((H3D+EqD)*(SkillHit)/40)+((H3M+EqM)*(SkillMind/80)))</f>
        <v>27</v>
      </c>
      <c r="L9" s="46">
        <f>((EA*(SkillHit)/20)+(EM*(SkillMind)/40)+(SkillBase))-(((H4D+EqD)*(SkillHit)/40)+((H4M+EqM)*(SkillMind/80)))</f>
        <v>27</v>
      </c>
    </row>
    <row r="10" spans="2:12" ht="18.75">
      <c r="B10" s="17">
        <f t="shared" si="0"/>
        <v>7</v>
      </c>
      <c r="C10" s="45">
        <f>(((H1A+EqA)*(SkillHit)/20)+((H1M+EqM)*(SkillMind)/40)+(SkillBase))-(((ED)*(SkillHit)/40)+((EM)*(SkillMind/80)))</f>
        <v>-40</v>
      </c>
      <c r="D10" s="45">
        <f>(((H2A+EqA)*(SkillHit)/20)+((H2M+EqM)*(SkillMind)/40)+(SkillBase))-(((ED)*(SkillHit)/40)+((EM)*(SkillMind/80)))</f>
        <v>-40</v>
      </c>
      <c r="E10" s="45">
        <f>(((H3A+EqA)*(SkillHit)/20)+((H3M+EqM)*(SkillMind)/40)+(SkillBase))-(((ED)*(SkillHit)/40)+((EM)*(SkillMind/80)))</f>
        <v>-40</v>
      </c>
      <c r="F10" s="46">
        <f>(((H4A+EqA)*(SkillHit)/20)+((H4M+EqM)*(SkillMind)/40)+(SkillBase))-(((ED)*(SkillHit)/40)+((EM)*(SkillMind/80)))</f>
        <v>-40</v>
      </c>
      <c r="H10" s="17">
        <f t="shared" si="1"/>
        <v>7</v>
      </c>
      <c r="I10" s="45">
        <f>((EA*(SkillHit)/20)+(EM*(SkillMind)/40)+(SkillBase))-(((H1D+EqD)*(SkillHit)/40)+((H1M+EqM)*(SkillMind/80)))</f>
        <v>27</v>
      </c>
      <c r="J10" s="45">
        <f>((EA*(SkillHit)/20)+(EM*(SkillMind)/40)+(SkillBase))-(((H2D+EqD)*(SkillHit)/40)+((H2M+EqM)*(SkillMind/80)))</f>
        <v>27</v>
      </c>
      <c r="K10" s="45">
        <f>((EA*(SkillHit)/20)+(EM*(SkillMind)/40)+(SkillBase))-(((H3D+EqD)*(SkillHit)/40)+((H3M+EqM)*(SkillMind/80)))</f>
        <v>27</v>
      </c>
      <c r="L10" s="46">
        <f>((EA*(SkillHit)/20)+(EM*(SkillMind)/40)+(SkillBase))-(((H4D+EqD)*(SkillHit)/40)+((H4M+EqM)*(SkillMind/80)))</f>
        <v>27</v>
      </c>
    </row>
    <row r="11" spans="2:12" ht="18.75">
      <c r="B11" s="17">
        <f t="shared" si="0"/>
        <v>8</v>
      </c>
      <c r="C11" s="45">
        <f>(((H1A+EqA)*(SkillHit)/20)+((H1M+EqM)*(SkillMind)/40)+(SkillBase))-(((ED)*(SkillHit)/40)+((EM)*(SkillMind/80)))</f>
        <v>-40</v>
      </c>
      <c r="D11" s="45">
        <f>(((H2A+EqA)*(SkillHit)/20)+((H2M+EqM)*(SkillMind)/40)+(SkillBase))-(((ED)*(SkillHit)/40)+((EM)*(SkillMind/80)))</f>
        <v>-40</v>
      </c>
      <c r="E11" s="45">
        <f>(((H3A+EqA)*(SkillHit)/20)+((H3M+EqM)*(SkillMind)/40)+(SkillBase))-(((ED)*(SkillHit)/40)+((EM)*(SkillMind/80)))</f>
        <v>-40</v>
      </c>
      <c r="F11" s="46">
        <f>(((H4A+EqA)*(SkillHit)/20)+((H4M+EqM)*(SkillMind)/40)+(SkillBase))-(((ED)*(SkillHit)/40)+((EM)*(SkillMind/80)))</f>
        <v>-40</v>
      </c>
      <c r="H11" s="17">
        <f t="shared" si="1"/>
        <v>8</v>
      </c>
      <c r="I11" s="45">
        <f>((EA*(SkillHit)/20)+(EM*(SkillMind)/40)+(SkillBase))-(((H1D+EqD)*(SkillHit)/40)+((H1M+EqM)*(SkillMind/80)))</f>
        <v>27</v>
      </c>
      <c r="J11" s="45">
        <f>((EA*(SkillHit)/20)+(EM*(SkillMind)/40)+(SkillBase))-(((H2D+EqD)*(SkillHit)/40)+((H2M+EqM)*(SkillMind/80)))</f>
        <v>27</v>
      </c>
      <c r="K11" s="45">
        <f>((EA*(SkillHit)/20)+(EM*(SkillMind)/40)+(SkillBase))-(((H3D+EqD)*(SkillHit)/40)+((H3M+EqM)*(SkillMind/80)))</f>
        <v>27</v>
      </c>
      <c r="L11" s="46">
        <f>((EA*(SkillHit)/20)+(EM*(SkillMind)/40)+(SkillBase))-(((H4D+EqD)*(SkillHit)/40)+((H4M+EqM)*(SkillMind/80)))</f>
        <v>27</v>
      </c>
    </row>
    <row r="12" spans="2:12" ht="18.75">
      <c r="B12" s="17">
        <f t="shared" si="0"/>
        <v>9</v>
      </c>
      <c r="C12" s="45">
        <f>(((H1A+EqA)*(SkillHit)/20)+((H1M+EqM)*(SkillMind)/40)+(SkillBase))-(((ED)*(SkillHit)/40)+((EM)*(SkillMind/80)))</f>
        <v>-40</v>
      </c>
      <c r="D12" s="45">
        <f>(((H2A+EqA)*(SkillHit)/20)+((H2M+EqM)*(SkillMind)/40)+(SkillBase))-(((ED)*(SkillHit)/40)+((EM)*(SkillMind/80)))</f>
        <v>-40</v>
      </c>
      <c r="E12" s="45">
        <f>(((H3A+EqA)*(SkillHit)/20)+((H3M+EqM)*(SkillMind)/40)+(SkillBase))-(((ED)*(SkillHit)/40)+((EM)*(SkillMind/80)))</f>
        <v>-40</v>
      </c>
      <c r="F12" s="46">
        <f>(((H4A+EqA)*(SkillHit)/20)+((H4M+EqM)*(SkillMind)/40)+(SkillBase))-(((ED)*(SkillHit)/40)+((EM)*(SkillMind/80)))</f>
        <v>-40</v>
      </c>
      <c r="H12" s="17">
        <f t="shared" si="1"/>
        <v>9</v>
      </c>
      <c r="I12" s="45">
        <f>((EA*(SkillHit)/20)+(EM*(SkillMind)/40)+(SkillBase))-(((H1D+EqD)*(SkillHit)/40)+((H1M+EqM)*(SkillMind/80)))</f>
        <v>27</v>
      </c>
      <c r="J12" s="45">
        <f>((EA*(SkillHit)/20)+(EM*(SkillMind)/40)+(SkillBase))-(((H2D+EqD)*(SkillHit)/40)+((H2M+EqM)*(SkillMind/80)))</f>
        <v>27</v>
      </c>
      <c r="K12" s="45">
        <f>((EA*(SkillHit)/20)+(EM*(SkillMind)/40)+(SkillBase))-(((H3D+EqD)*(SkillHit)/40)+((H3M+EqM)*(SkillMind/80)))</f>
        <v>27</v>
      </c>
      <c r="L12" s="46">
        <f>((EA*(SkillHit)/20)+(EM*(SkillMind)/40)+(SkillBase))-(((H4D+EqD)*(SkillHit)/40)+((H4M+EqM)*(SkillMind/80)))</f>
        <v>27</v>
      </c>
    </row>
    <row r="13" spans="2:12" ht="18.75">
      <c r="B13" s="17">
        <f t="shared" si="0"/>
        <v>10</v>
      </c>
      <c r="C13" s="45">
        <f>(((H1A+EqA)*(SkillHit)/20)+((H1M+EqM)*(SkillMind)/40)+(SkillBase))-(((ED)*(SkillHit)/40)+((EM)*(SkillMind/80)))</f>
        <v>-40</v>
      </c>
      <c r="D13" s="45">
        <f>(((H2A+EqA)*(SkillHit)/20)+((H2M+EqM)*(SkillMind)/40)+(SkillBase))-(((ED)*(SkillHit)/40)+((EM)*(SkillMind/80)))</f>
        <v>-40</v>
      </c>
      <c r="E13" s="45">
        <f>(((H3A+EqA)*(SkillHit)/20)+((H3M+EqM)*(SkillMind)/40)+(SkillBase))-(((ED)*(SkillHit)/40)+((EM)*(SkillMind/80)))</f>
        <v>-40</v>
      </c>
      <c r="F13" s="46">
        <f>(((H4A+EqA)*(SkillHit)/20)+((H4M+EqM)*(SkillMind)/40)+(SkillBase))-(((ED)*(SkillHit)/40)+((EM)*(SkillMind/80)))</f>
        <v>-40</v>
      </c>
      <c r="H13" s="17">
        <f t="shared" si="1"/>
        <v>10</v>
      </c>
      <c r="I13" s="45">
        <f>((EA*(SkillHit)/20)+(EM*(SkillMind)/40)+(SkillBase))-(((H1D+EqD)*(SkillHit)/40)+((H1M+EqM)*(SkillMind/80)))</f>
        <v>27</v>
      </c>
      <c r="J13" s="45">
        <f>((EA*(SkillHit)/20)+(EM*(SkillMind)/40)+(SkillBase))-(((H2D+EqD)*(SkillHit)/40)+((H2M+EqM)*(SkillMind/80)))</f>
        <v>27</v>
      </c>
      <c r="K13" s="45">
        <f>((EA*(SkillHit)/20)+(EM*(SkillMind)/40)+(SkillBase))-(((H3D+EqD)*(SkillHit)/40)+((H3M+EqM)*(SkillMind/80)))</f>
        <v>27</v>
      </c>
      <c r="L13" s="46">
        <f>((EA*(SkillHit)/20)+(EM*(SkillMind)/40)+(SkillBase))-(((H4D+EqD)*(SkillHit)/40)+((H4M+EqM)*(SkillMind/80)))</f>
        <v>27</v>
      </c>
    </row>
    <row r="14" spans="2:12" ht="18.75">
      <c r="B14" s="17">
        <f t="shared" si="0"/>
        <v>11</v>
      </c>
      <c r="C14" s="45">
        <f>(((H1A+EqA)*(SkillHit)/20)+((H1M+EqM)*(SkillMind)/40)+(SkillBase))-(((ED)*(SkillHit)/40)+((EM)*(SkillMind/80)))</f>
        <v>-40</v>
      </c>
      <c r="D14" s="45">
        <f>(((H2A+EqA)*(SkillHit)/20)+((H2M+EqM)*(SkillMind)/40)+(SkillBase))-(((ED)*(SkillHit)/40)+((EM)*(SkillMind/80)))</f>
        <v>-40</v>
      </c>
      <c r="E14" s="45">
        <f>(((H3A+EqA)*(SkillHit)/20)+((H3M+EqM)*(SkillMind)/40)+(SkillBase))-(((ED)*(SkillHit)/40)+((EM)*(SkillMind/80)))</f>
        <v>-40</v>
      </c>
      <c r="F14" s="46">
        <f>(((H4A+EqA)*(SkillHit)/20)+((H4M+EqM)*(SkillMind)/40)+(SkillBase))-(((ED)*(SkillHit)/40)+((EM)*(SkillMind/80)))</f>
        <v>-40</v>
      </c>
      <c r="H14" s="17">
        <f t="shared" si="1"/>
        <v>11</v>
      </c>
      <c r="I14" s="45">
        <f>((EA*(SkillHit)/20)+(EM*(SkillMind)/40)+(SkillBase))-(((H1D+EqD)*(SkillHit)/40)+((H1M+EqM)*(SkillMind/80)))</f>
        <v>27</v>
      </c>
      <c r="J14" s="45">
        <f>((EA*(SkillHit)/20)+(EM*(SkillMind)/40)+(SkillBase))-(((H2D+EqD)*(SkillHit)/40)+((H2M+EqM)*(SkillMind/80)))</f>
        <v>27</v>
      </c>
      <c r="K14" s="45">
        <f>((EA*(SkillHit)/20)+(EM*(SkillMind)/40)+(SkillBase))-(((H3D+EqD)*(SkillHit)/40)+((H3M+EqM)*(SkillMind/80)))</f>
        <v>27</v>
      </c>
      <c r="L14" s="46">
        <f>((EA*(SkillHit)/20)+(EM*(SkillMind)/40)+(SkillBase))-(((H4D+EqD)*(SkillHit)/40)+((H4M+EqM)*(SkillMind/80)))</f>
        <v>27</v>
      </c>
    </row>
    <row r="15" spans="2:12" ht="18.75">
      <c r="B15" s="17">
        <f t="shared" si="0"/>
        <v>12</v>
      </c>
      <c r="C15" s="45">
        <f>(((H1A+EqA)*(SkillHit)/20)+((H1M+EqM)*(SkillMind)/40)+(SkillBase))-(((ED)*(SkillHit)/40)+((EM)*(SkillMind/80)))</f>
        <v>-40</v>
      </c>
      <c r="D15" s="45">
        <f>(((H2A+EqA)*(SkillHit)/20)+((H2M+EqM)*(SkillMind)/40)+(SkillBase))-(((ED)*(SkillHit)/40)+((EM)*(SkillMind/80)))</f>
        <v>-40</v>
      </c>
      <c r="E15" s="45">
        <f>(((H3A+EqA)*(SkillHit)/20)+((H3M+EqM)*(SkillMind)/40)+(SkillBase))-(((ED)*(SkillHit)/40)+((EM)*(SkillMind/80)))</f>
        <v>-40</v>
      </c>
      <c r="F15" s="46">
        <f>(((H4A+EqA)*(SkillHit)/20)+((H4M+EqM)*(SkillMind)/40)+(SkillBase))-(((ED)*(SkillHit)/40)+((EM)*(SkillMind/80)))</f>
        <v>-40</v>
      </c>
      <c r="H15" s="17">
        <f t="shared" si="1"/>
        <v>12</v>
      </c>
      <c r="I15" s="45">
        <f>((EA*(SkillHit)/20)+(EM*(SkillMind)/40)+(SkillBase))-(((H1D+EqD)*(SkillHit)/40)+((H1M+EqM)*(SkillMind/80)))</f>
        <v>27</v>
      </c>
      <c r="J15" s="45">
        <f>((EA*(SkillHit)/20)+(EM*(SkillMind)/40)+(SkillBase))-(((H2D+EqD)*(SkillHit)/40)+((H2M+EqM)*(SkillMind/80)))</f>
        <v>27</v>
      </c>
      <c r="K15" s="45">
        <f>((EA*(SkillHit)/20)+(EM*(SkillMind)/40)+(SkillBase))-(((H3D+EqD)*(SkillHit)/40)+((H3M+EqM)*(SkillMind/80)))</f>
        <v>27</v>
      </c>
      <c r="L15" s="46">
        <f>((EA*(SkillHit)/20)+(EM*(SkillMind)/40)+(SkillBase))-(((H4D+EqD)*(SkillHit)/40)+((H4M+EqM)*(SkillMind/80)))</f>
        <v>27</v>
      </c>
    </row>
    <row r="16" spans="2:12" ht="18.75">
      <c r="B16" s="17">
        <f t="shared" si="0"/>
        <v>13</v>
      </c>
      <c r="C16" s="45">
        <f>(((H1A+EqA)*(SkillHit)/20)+((H1M+EqM)*(SkillMind)/40)+(SkillBase))-(((ED)*(SkillHit)/40)+((EM)*(SkillMind/80)))</f>
        <v>-40</v>
      </c>
      <c r="D16" s="45">
        <f>(((H2A+EqA)*(SkillHit)/20)+((H2M+EqM)*(SkillMind)/40)+(SkillBase))-(((ED)*(SkillHit)/40)+((EM)*(SkillMind/80)))</f>
        <v>-40</v>
      </c>
      <c r="E16" s="45">
        <f>(((H3A+EqA)*(SkillHit)/20)+((H3M+EqM)*(SkillMind)/40)+(SkillBase))-(((ED)*(SkillHit)/40)+((EM)*(SkillMind/80)))</f>
        <v>-40</v>
      </c>
      <c r="F16" s="46">
        <f>(((H4A+EqA)*(SkillHit)/20)+((H4M+EqM)*(SkillMind)/40)+(SkillBase))-(((ED)*(SkillHit)/40)+((EM)*(SkillMind/80)))</f>
        <v>-40</v>
      </c>
      <c r="H16" s="17">
        <f t="shared" si="1"/>
        <v>13</v>
      </c>
      <c r="I16" s="45">
        <f>((EA*(SkillHit)/20)+(EM*(SkillMind)/40)+(SkillBase))-(((H1D+EqD)*(SkillHit)/40)+((H1M+EqM)*(SkillMind/80)))</f>
        <v>27</v>
      </c>
      <c r="J16" s="45">
        <f>((EA*(SkillHit)/20)+(EM*(SkillMind)/40)+(SkillBase))-(((H2D+EqD)*(SkillHit)/40)+((H2M+EqM)*(SkillMind/80)))</f>
        <v>27</v>
      </c>
      <c r="K16" s="45">
        <f>((EA*(SkillHit)/20)+(EM*(SkillMind)/40)+(SkillBase))-(((H3D+EqD)*(SkillHit)/40)+((H3M+EqM)*(SkillMind/80)))</f>
        <v>27</v>
      </c>
      <c r="L16" s="46">
        <f>((EA*(SkillHit)/20)+(EM*(SkillMind)/40)+(SkillBase))-(((H4D+EqD)*(SkillHit)/40)+((H4M+EqM)*(SkillMind/80)))</f>
        <v>27</v>
      </c>
    </row>
    <row r="17" spans="2:12" ht="18.75">
      <c r="B17" s="17">
        <f t="shared" si="0"/>
        <v>14</v>
      </c>
      <c r="C17" s="45">
        <f>(((H1A+EqA)*(SkillHit)/20)+((H1M+EqM)*(SkillMind)/40)+(SkillBase))-(((ED)*(SkillHit)/40)+((EM)*(SkillMind/80)))</f>
        <v>-40</v>
      </c>
      <c r="D17" s="45">
        <f>(((H2A+EqA)*(SkillHit)/20)+((H2M+EqM)*(SkillMind)/40)+(SkillBase))-(((ED)*(SkillHit)/40)+((EM)*(SkillMind/80)))</f>
        <v>-40</v>
      </c>
      <c r="E17" s="45">
        <f>(((H3A+EqA)*(SkillHit)/20)+((H3M+EqM)*(SkillMind)/40)+(SkillBase))-(((ED)*(SkillHit)/40)+((EM)*(SkillMind/80)))</f>
        <v>-40</v>
      </c>
      <c r="F17" s="46">
        <f>(((H4A+EqA)*(SkillHit)/20)+((H4M+EqM)*(SkillMind)/40)+(SkillBase))-(((ED)*(SkillHit)/40)+((EM)*(SkillMind/80)))</f>
        <v>-40</v>
      </c>
      <c r="H17" s="17">
        <f t="shared" si="1"/>
        <v>14</v>
      </c>
      <c r="I17" s="45">
        <f>((EA*(SkillHit)/20)+(EM*(SkillMind)/40)+(SkillBase))-(((H1D+EqD)*(SkillHit)/40)+((H1M+EqM)*(SkillMind/80)))</f>
        <v>27</v>
      </c>
      <c r="J17" s="45">
        <f>((EA*(SkillHit)/20)+(EM*(SkillMind)/40)+(SkillBase))-(((H2D+EqD)*(SkillHit)/40)+((H2M+EqM)*(SkillMind/80)))</f>
        <v>27</v>
      </c>
      <c r="K17" s="45">
        <f>((EA*(SkillHit)/20)+(EM*(SkillMind)/40)+(SkillBase))-(((H3D+EqD)*(SkillHit)/40)+((H3M+EqM)*(SkillMind/80)))</f>
        <v>27</v>
      </c>
      <c r="L17" s="46">
        <f>((EA*(SkillHit)/20)+(EM*(SkillMind)/40)+(SkillBase))-(((H4D+EqD)*(SkillHit)/40)+((H4M+EqM)*(SkillMind/80)))</f>
        <v>27</v>
      </c>
    </row>
    <row r="18" spans="2:12" ht="18.75">
      <c r="B18" s="17">
        <f t="shared" si="0"/>
        <v>15</v>
      </c>
      <c r="C18" s="45">
        <f>(((H1A+EqA)*(SkillHit)/20)+((H1M+EqM)*(SkillMind)/40)+(SkillBase))-(((ED)*(SkillHit)/40)+((EM)*(SkillMind/80)))</f>
        <v>-40</v>
      </c>
      <c r="D18" s="45">
        <f>(((H2A+EqA)*(SkillHit)/20)+((H2M+EqM)*(SkillMind)/40)+(SkillBase))-(((ED)*(SkillHit)/40)+((EM)*(SkillMind/80)))</f>
        <v>-40</v>
      </c>
      <c r="E18" s="45">
        <f>(((H3A+EqA)*(SkillHit)/20)+((H3M+EqM)*(SkillMind)/40)+(SkillBase))-(((ED)*(SkillHit)/40)+((EM)*(SkillMind/80)))</f>
        <v>-40</v>
      </c>
      <c r="F18" s="46">
        <f>(((H4A+EqA)*(SkillHit)/20)+((H4M+EqM)*(SkillMind)/40)+(SkillBase))-(((ED)*(SkillHit)/40)+((EM)*(SkillMind/80)))</f>
        <v>-40</v>
      </c>
      <c r="H18" s="17">
        <f t="shared" si="1"/>
        <v>15</v>
      </c>
      <c r="I18" s="45">
        <f>((EA*(SkillHit)/20)+(EM*(SkillMind)/40)+(SkillBase))-(((H1D+EqD)*(SkillHit)/40)+((H1M+EqM)*(SkillMind/80)))</f>
        <v>27</v>
      </c>
      <c r="J18" s="45">
        <f>((EA*(SkillHit)/20)+(EM*(SkillMind)/40)+(SkillBase))-(((H2D+EqD)*(SkillHit)/40)+((H2M+EqM)*(SkillMind/80)))</f>
        <v>27</v>
      </c>
      <c r="K18" s="45">
        <f>((EA*(SkillHit)/20)+(EM*(SkillMind)/40)+(SkillBase))-(((H3D+EqD)*(SkillHit)/40)+((H3M+EqM)*(SkillMind/80)))</f>
        <v>27</v>
      </c>
      <c r="L18" s="46">
        <f>((EA*(SkillHit)/20)+(EM*(SkillMind)/40)+(SkillBase))-(((H4D+EqD)*(SkillHit)/40)+((H4M+EqM)*(SkillMind/80)))</f>
        <v>27</v>
      </c>
    </row>
    <row r="19" spans="2:12" ht="18.75">
      <c r="B19" s="17">
        <f t="shared" si="0"/>
        <v>16</v>
      </c>
      <c r="C19" s="45">
        <f>(((H1A+EqA)*(SkillHit)/20)+((H1M+EqM)*(SkillMind)/40)+(SkillBase))-(((ED)*(SkillHit)/40)+((EM)*(SkillMind/80)))</f>
        <v>-40</v>
      </c>
      <c r="D19" s="45">
        <f>(((H2A+EqA)*(SkillHit)/20)+((H2M+EqM)*(SkillMind)/40)+(SkillBase))-(((ED)*(SkillHit)/40)+((EM)*(SkillMind/80)))</f>
        <v>-40</v>
      </c>
      <c r="E19" s="45">
        <f>(((H3A+EqA)*(SkillHit)/20)+((H3M+EqM)*(SkillMind)/40)+(SkillBase))-(((ED)*(SkillHit)/40)+((EM)*(SkillMind/80)))</f>
        <v>-40</v>
      </c>
      <c r="F19" s="46">
        <f>(((H4A+EqA)*(SkillHit)/20)+((H4M+EqM)*(SkillMind)/40)+(SkillBase))-(((ED)*(SkillHit)/40)+((EM)*(SkillMind/80)))</f>
        <v>-40</v>
      </c>
      <c r="H19" s="17">
        <f t="shared" si="1"/>
        <v>16</v>
      </c>
      <c r="I19" s="45">
        <f>((EA*(SkillHit)/20)+(EM*(SkillMind)/40)+(SkillBase))-(((H1D+EqD)*(SkillHit)/40)+((H1M+EqM)*(SkillMind/80)))</f>
        <v>27</v>
      </c>
      <c r="J19" s="45">
        <f>((EA*(SkillHit)/20)+(EM*(SkillMind)/40)+(SkillBase))-(((H2D+EqD)*(SkillHit)/40)+((H2M+EqM)*(SkillMind/80)))</f>
        <v>27</v>
      </c>
      <c r="K19" s="45">
        <f>((EA*(SkillHit)/20)+(EM*(SkillMind)/40)+(SkillBase))-(((H3D+EqD)*(SkillHit)/40)+((H3M+EqM)*(SkillMind/80)))</f>
        <v>27</v>
      </c>
      <c r="L19" s="46">
        <f>((EA*(SkillHit)/20)+(EM*(SkillMind)/40)+(SkillBase))-(((H4D+EqD)*(SkillHit)/40)+((H4M+EqM)*(SkillMind/80)))</f>
        <v>27</v>
      </c>
    </row>
    <row r="20" spans="2:12" ht="18.75">
      <c r="B20" s="17">
        <f t="shared" si="0"/>
        <v>17</v>
      </c>
      <c r="C20" s="45">
        <f>(((H1A+EqA)*(SkillHit)/20)+((H1M+EqM)*(SkillMind)/40)+(SkillBase))-(((ED)*(SkillHit)/40)+((EM)*(SkillMind/80)))</f>
        <v>-40</v>
      </c>
      <c r="D20" s="45">
        <f>(((H2A+EqA)*(SkillHit)/20)+((H2M+EqM)*(SkillMind)/40)+(SkillBase))-(((ED)*(SkillHit)/40)+((EM)*(SkillMind/80)))</f>
        <v>-40</v>
      </c>
      <c r="E20" s="45">
        <f>(((H3A+EqA)*(SkillHit)/20)+((H3M+EqM)*(SkillMind)/40)+(SkillBase))-(((ED)*(SkillHit)/40)+((EM)*(SkillMind/80)))</f>
        <v>-40</v>
      </c>
      <c r="F20" s="46">
        <f>(((H4A+EqA)*(SkillHit)/20)+((H4M+EqM)*(SkillMind)/40)+(SkillBase))-(((ED)*(SkillHit)/40)+((EM)*(SkillMind/80)))</f>
        <v>-40</v>
      </c>
      <c r="H20" s="17">
        <f t="shared" si="1"/>
        <v>17</v>
      </c>
      <c r="I20" s="45">
        <f>((EA*(SkillHit)/20)+(EM*(SkillMind)/40)+(SkillBase))-(((H1D+EqD)*(SkillHit)/40)+((H1M+EqM)*(SkillMind/80)))</f>
        <v>27</v>
      </c>
      <c r="J20" s="45">
        <f>((EA*(SkillHit)/20)+(EM*(SkillMind)/40)+(SkillBase))-(((H2D+EqD)*(SkillHit)/40)+((H2M+EqM)*(SkillMind/80)))</f>
        <v>27</v>
      </c>
      <c r="K20" s="45">
        <f>((EA*(SkillHit)/20)+(EM*(SkillMind)/40)+(SkillBase))-(((H3D+EqD)*(SkillHit)/40)+((H3M+EqM)*(SkillMind/80)))</f>
        <v>27</v>
      </c>
      <c r="L20" s="46">
        <f>((EA*(SkillHit)/20)+(EM*(SkillMind)/40)+(SkillBase))-(((H4D+EqD)*(SkillHit)/40)+((H4M+EqM)*(SkillMind/80)))</f>
        <v>27</v>
      </c>
    </row>
    <row r="21" spans="2:12" ht="18.75">
      <c r="B21" s="17">
        <f t="shared" si="0"/>
        <v>18</v>
      </c>
      <c r="C21" s="45">
        <f>(((H1A+EqA)*(SkillHit)/20)+((H1M+EqM)*(SkillMind)/40)+(SkillBase))-(((ED)*(SkillHit)/40)+((EM)*(SkillMind/80)))</f>
        <v>-40</v>
      </c>
      <c r="D21" s="45">
        <f>(((H2A+EqA)*(SkillHit)/20)+((H2M+EqM)*(SkillMind)/40)+(SkillBase))-(((ED)*(SkillHit)/40)+((EM)*(SkillMind/80)))</f>
        <v>-40</v>
      </c>
      <c r="E21" s="45">
        <f>(((H3A+EqA)*(SkillHit)/20)+((H3M+EqM)*(SkillMind)/40)+(SkillBase))-(((ED)*(SkillHit)/40)+((EM)*(SkillMind/80)))</f>
        <v>-40</v>
      </c>
      <c r="F21" s="46">
        <f>(((H4A+EqA)*(SkillHit)/20)+((H4M+EqM)*(SkillMind)/40)+(SkillBase))-(((ED)*(SkillHit)/40)+((EM)*(SkillMind/80)))</f>
        <v>-40</v>
      </c>
      <c r="H21" s="17">
        <f t="shared" si="1"/>
        <v>18</v>
      </c>
      <c r="I21" s="45">
        <f>((EA*(SkillHit)/20)+(EM*(SkillMind)/40)+(SkillBase))-(((H1D+EqD)*(SkillHit)/40)+((H1M+EqM)*(SkillMind/80)))</f>
        <v>27</v>
      </c>
      <c r="J21" s="45">
        <f>((EA*(SkillHit)/20)+(EM*(SkillMind)/40)+(SkillBase))-(((H2D+EqD)*(SkillHit)/40)+((H2M+EqM)*(SkillMind/80)))</f>
        <v>27</v>
      </c>
      <c r="K21" s="45">
        <f>((EA*(SkillHit)/20)+(EM*(SkillMind)/40)+(SkillBase))-(((H3D+EqD)*(SkillHit)/40)+((H3M+EqM)*(SkillMind/80)))</f>
        <v>27</v>
      </c>
      <c r="L21" s="46">
        <f>((EA*(SkillHit)/20)+(EM*(SkillMind)/40)+(SkillBase))-(((H4D+EqD)*(SkillHit)/40)+((H4M+EqM)*(SkillMind/80)))</f>
        <v>27</v>
      </c>
    </row>
    <row r="22" spans="2:12" ht="18.75">
      <c r="B22" s="17">
        <f t="shared" si="0"/>
        <v>19</v>
      </c>
      <c r="C22" s="45">
        <f>(((H1A+EqA)*(SkillHit)/20)+((H1M+EqM)*(SkillMind)/40)+(SkillBase))-(((ED)*(SkillHit)/40)+((EM)*(SkillMind/80)))</f>
        <v>-40</v>
      </c>
      <c r="D22" s="45">
        <f>(((H2A+EqA)*(SkillHit)/20)+((H2M+EqM)*(SkillMind)/40)+(SkillBase))-(((ED)*(SkillHit)/40)+((EM)*(SkillMind/80)))</f>
        <v>-40</v>
      </c>
      <c r="E22" s="45">
        <f>(((H3A+EqA)*(SkillHit)/20)+((H3M+EqM)*(SkillMind)/40)+(SkillBase))-(((ED)*(SkillHit)/40)+((EM)*(SkillMind/80)))</f>
        <v>-40</v>
      </c>
      <c r="F22" s="46">
        <f>(((H4A+EqA)*(SkillHit)/20)+((H4M+EqM)*(SkillMind)/40)+(SkillBase))-(((ED)*(SkillHit)/40)+((EM)*(SkillMind/80)))</f>
        <v>-40</v>
      </c>
      <c r="H22" s="17">
        <f t="shared" si="1"/>
        <v>19</v>
      </c>
      <c r="I22" s="45">
        <f>((EA*(SkillHit)/20)+(EM*(SkillMind)/40)+(SkillBase))-(((H1D+EqD)*(SkillHit)/40)+((H1M+EqM)*(SkillMind/80)))</f>
        <v>27</v>
      </c>
      <c r="J22" s="45">
        <f>((EA*(SkillHit)/20)+(EM*(SkillMind)/40)+(SkillBase))-(((H2D+EqD)*(SkillHit)/40)+((H2M+EqM)*(SkillMind/80)))</f>
        <v>27</v>
      </c>
      <c r="K22" s="45">
        <f>((EA*(SkillHit)/20)+(EM*(SkillMind)/40)+(SkillBase))-(((H3D+EqD)*(SkillHit)/40)+((H3M+EqM)*(SkillMind/80)))</f>
        <v>27</v>
      </c>
      <c r="L22" s="46">
        <f>((EA*(SkillHit)/20)+(EM*(SkillMind)/40)+(SkillBase))-(((H4D+EqD)*(SkillHit)/40)+((H4M+EqM)*(SkillMind/80)))</f>
        <v>27</v>
      </c>
    </row>
    <row r="23" spans="2:12" ht="18.75">
      <c r="B23" s="17">
        <f t="shared" si="0"/>
        <v>20</v>
      </c>
      <c r="C23" s="45">
        <f>(((H1A+EqA)*(SkillHit)/20)+((H1M+EqM)*(SkillMind)/40)+(SkillBase))-(((ED)*(SkillHit)/40)+((EM)*(SkillMind/80)))</f>
        <v>-40</v>
      </c>
      <c r="D23" s="45">
        <f>(((H2A+EqA)*(SkillHit)/20)+((H2M+EqM)*(SkillMind)/40)+(SkillBase))-(((ED)*(SkillHit)/40)+((EM)*(SkillMind/80)))</f>
        <v>-40</v>
      </c>
      <c r="E23" s="45">
        <f>(((H3A+EqA)*(SkillHit)/20)+((H3M+EqM)*(SkillMind)/40)+(SkillBase))-(((ED)*(SkillHit)/40)+((EM)*(SkillMind/80)))</f>
        <v>-40</v>
      </c>
      <c r="F23" s="46">
        <f>(((H4A+EqA)*(SkillHit)/20)+((H4M+EqM)*(SkillMind)/40)+(SkillBase))-(((ED)*(SkillHit)/40)+((EM)*(SkillMind/80)))</f>
        <v>-40</v>
      </c>
      <c r="H23" s="17">
        <f t="shared" si="1"/>
        <v>20</v>
      </c>
      <c r="I23" s="45">
        <f>((EA*(SkillHit)/20)+(EM*(SkillMind)/40)+(SkillBase))-(((H1D+EqD)*(SkillHit)/40)+((H1M+EqM)*(SkillMind/80)))</f>
        <v>27</v>
      </c>
      <c r="J23" s="45">
        <f>((EA*(SkillHit)/20)+(EM*(SkillMind)/40)+(SkillBase))-(((H2D+EqD)*(SkillHit)/40)+((H2M+EqM)*(SkillMind/80)))</f>
        <v>27</v>
      </c>
      <c r="K23" s="45">
        <f>((EA*(SkillHit)/20)+(EM*(SkillMind)/40)+(SkillBase))-(((H3D+EqD)*(SkillHit)/40)+((H3M+EqM)*(SkillMind/80)))</f>
        <v>27</v>
      </c>
      <c r="L23" s="46">
        <f>((EA*(SkillHit)/20)+(EM*(SkillMind)/40)+(SkillBase))-(((H4D+EqD)*(SkillHit)/40)+((H4M+EqM)*(SkillMind/80)))</f>
        <v>27</v>
      </c>
    </row>
    <row r="24" spans="2:12" ht="18.75">
      <c r="B24" s="17">
        <f t="shared" si="0"/>
        <v>21</v>
      </c>
      <c r="C24" s="45">
        <f>(((H1A+EqA)*(SkillHit)/20)+((H1M+EqM)*(SkillMind)/40)+(SkillBase))-(((ED)*(SkillHit)/40)+((EM)*(SkillMind/80)))</f>
        <v>-40</v>
      </c>
      <c r="D24" s="45">
        <f>(((H2A+EqA)*(SkillHit)/20)+((H2M+EqM)*(SkillMind)/40)+(SkillBase))-(((ED)*(SkillHit)/40)+((EM)*(SkillMind/80)))</f>
        <v>-40</v>
      </c>
      <c r="E24" s="45">
        <f>(((H3A+EqA)*(SkillHit)/20)+((H3M+EqM)*(SkillMind)/40)+(SkillBase))-(((ED)*(SkillHit)/40)+((EM)*(SkillMind/80)))</f>
        <v>-40</v>
      </c>
      <c r="F24" s="46">
        <f>(((H4A+EqA)*(SkillHit)/20)+((H4M+EqM)*(SkillMind)/40)+(SkillBase))-(((ED)*(SkillHit)/40)+((EM)*(SkillMind/80)))</f>
        <v>-40</v>
      </c>
      <c r="H24" s="17">
        <f t="shared" si="1"/>
        <v>21</v>
      </c>
      <c r="I24" s="45">
        <f>((EA*(SkillHit)/20)+(EM*(SkillMind)/40)+(SkillBase))-(((H1D+EqD)*(SkillHit)/40)+((H1M+EqM)*(SkillMind/80)))</f>
        <v>27</v>
      </c>
      <c r="J24" s="45">
        <f>((EA*(SkillHit)/20)+(EM*(SkillMind)/40)+(SkillBase))-(((H2D+EqD)*(SkillHit)/40)+((H2M+EqM)*(SkillMind/80)))</f>
        <v>27</v>
      </c>
      <c r="K24" s="45">
        <f>((EA*(SkillHit)/20)+(EM*(SkillMind)/40)+(SkillBase))-(((H3D+EqD)*(SkillHit)/40)+((H3M+EqM)*(SkillMind/80)))</f>
        <v>27</v>
      </c>
      <c r="L24" s="46">
        <f>((EA*(SkillHit)/20)+(EM*(SkillMind)/40)+(SkillBase))-(((H4D+EqD)*(SkillHit)/40)+((H4M+EqM)*(SkillMind/80)))</f>
        <v>27</v>
      </c>
    </row>
    <row r="25" spans="2:12" ht="18.75">
      <c r="B25" s="17">
        <f t="shared" si="0"/>
        <v>22</v>
      </c>
      <c r="C25" s="45">
        <f>(((H1A+EqA)*(SkillHit)/20)+((H1M+EqM)*(SkillMind)/40)+(SkillBase))-(((ED)*(SkillHit)/40)+((EM)*(SkillMind/80)))</f>
        <v>-40</v>
      </c>
      <c r="D25" s="45">
        <f>(((H2A+EqA)*(SkillHit)/20)+((H2M+EqM)*(SkillMind)/40)+(SkillBase))-(((ED)*(SkillHit)/40)+((EM)*(SkillMind/80)))</f>
        <v>-40</v>
      </c>
      <c r="E25" s="45">
        <f>(((H3A+EqA)*(SkillHit)/20)+((H3M+EqM)*(SkillMind)/40)+(SkillBase))-(((ED)*(SkillHit)/40)+((EM)*(SkillMind/80)))</f>
        <v>-40</v>
      </c>
      <c r="F25" s="46">
        <f>(((H4A+EqA)*(SkillHit)/20)+((H4M+EqM)*(SkillMind)/40)+(SkillBase))-(((ED)*(SkillHit)/40)+((EM)*(SkillMind/80)))</f>
        <v>-40</v>
      </c>
      <c r="H25" s="17">
        <f t="shared" si="1"/>
        <v>22</v>
      </c>
      <c r="I25" s="45">
        <f>((EA*(SkillHit)/20)+(EM*(SkillMind)/40)+(SkillBase))-(((H1D+EqD)*(SkillHit)/40)+((H1M+EqM)*(SkillMind/80)))</f>
        <v>27</v>
      </c>
      <c r="J25" s="45">
        <f>((EA*(SkillHit)/20)+(EM*(SkillMind)/40)+(SkillBase))-(((H2D+EqD)*(SkillHit)/40)+((H2M+EqM)*(SkillMind/80)))</f>
        <v>27</v>
      </c>
      <c r="K25" s="45">
        <f>((EA*(SkillHit)/20)+(EM*(SkillMind)/40)+(SkillBase))-(((H3D+EqD)*(SkillHit)/40)+((H3M+EqM)*(SkillMind/80)))</f>
        <v>27</v>
      </c>
      <c r="L25" s="46">
        <f>((EA*(SkillHit)/20)+(EM*(SkillMind)/40)+(SkillBase))-(((H4D+EqD)*(SkillHit)/40)+((H4M+EqM)*(SkillMind/80)))</f>
        <v>27</v>
      </c>
    </row>
    <row r="26" spans="2:12" ht="18.75">
      <c r="B26" s="17">
        <f t="shared" si="0"/>
        <v>23</v>
      </c>
      <c r="C26" s="45">
        <f>(((H1A+EqA)*(SkillHit)/20)+((H1M+EqM)*(SkillMind)/40)+(SkillBase))-(((ED)*(SkillHit)/40)+((EM)*(SkillMind/80)))</f>
        <v>-40</v>
      </c>
      <c r="D26" s="45">
        <f>(((H2A+EqA)*(SkillHit)/20)+((H2M+EqM)*(SkillMind)/40)+(SkillBase))-(((ED)*(SkillHit)/40)+((EM)*(SkillMind/80)))</f>
        <v>-40</v>
      </c>
      <c r="E26" s="45">
        <f>(((H3A+EqA)*(SkillHit)/20)+((H3M+EqM)*(SkillMind)/40)+(SkillBase))-(((ED)*(SkillHit)/40)+((EM)*(SkillMind/80)))</f>
        <v>-40</v>
      </c>
      <c r="F26" s="46">
        <f>(((H4A+EqA)*(SkillHit)/20)+((H4M+EqM)*(SkillMind)/40)+(SkillBase))-(((ED)*(SkillHit)/40)+((EM)*(SkillMind/80)))</f>
        <v>-40</v>
      </c>
      <c r="H26" s="17">
        <f t="shared" si="1"/>
        <v>23</v>
      </c>
      <c r="I26" s="45">
        <f>((EA*(SkillHit)/20)+(EM*(SkillMind)/40)+(SkillBase))-(((H1D+EqD)*(SkillHit)/40)+((H1M+EqM)*(SkillMind/80)))</f>
        <v>27</v>
      </c>
      <c r="J26" s="45">
        <f>((EA*(SkillHit)/20)+(EM*(SkillMind)/40)+(SkillBase))-(((H2D+EqD)*(SkillHit)/40)+((H2M+EqM)*(SkillMind/80)))</f>
        <v>27</v>
      </c>
      <c r="K26" s="45">
        <f>((EA*(SkillHit)/20)+(EM*(SkillMind)/40)+(SkillBase))-(((H3D+EqD)*(SkillHit)/40)+((H3M+EqM)*(SkillMind/80)))</f>
        <v>27</v>
      </c>
      <c r="L26" s="46">
        <f>((EA*(SkillHit)/20)+(EM*(SkillMind)/40)+(SkillBase))-(((H4D+EqD)*(SkillHit)/40)+((H4M+EqM)*(SkillMind/80)))</f>
        <v>27</v>
      </c>
    </row>
    <row r="27" spans="2:12" ht="18.75">
      <c r="B27" s="17">
        <f t="shared" si="0"/>
        <v>24</v>
      </c>
      <c r="C27" s="45">
        <f>(((H1A+EqA)*(SkillHit)/20)+((H1M+EqM)*(SkillMind)/40)+(SkillBase))-(((ED)*(SkillHit)/40)+((EM)*(SkillMind/80)))</f>
        <v>-40</v>
      </c>
      <c r="D27" s="45">
        <f>(((H2A+EqA)*(SkillHit)/20)+((H2M+EqM)*(SkillMind)/40)+(SkillBase))-(((ED)*(SkillHit)/40)+((EM)*(SkillMind/80)))</f>
        <v>-40</v>
      </c>
      <c r="E27" s="45">
        <f>(((H3A+EqA)*(SkillHit)/20)+((H3M+EqM)*(SkillMind)/40)+(SkillBase))-(((ED)*(SkillHit)/40)+((EM)*(SkillMind/80)))</f>
        <v>-40</v>
      </c>
      <c r="F27" s="46">
        <f>(((H4A+EqA)*(SkillHit)/20)+((H4M+EqM)*(SkillMind)/40)+(SkillBase))-(((ED)*(SkillHit)/40)+((EM)*(SkillMind/80)))</f>
        <v>-40</v>
      </c>
      <c r="H27" s="17">
        <f t="shared" si="1"/>
        <v>24</v>
      </c>
      <c r="I27" s="45">
        <f>((EA*(SkillHit)/20)+(EM*(SkillMind)/40)+(SkillBase))-(((H1D+EqD)*(SkillHit)/40)+((H1M+EqM)*(SkillMind/80)))</f>
        <v>27</v>
      </c>
      <c r="J27" s="45">
        <f>((EA*(SkillHit)/20)+(EM*(SkillMind)/40)+(SkillBase))-(((H2D+EqD)*(SkillHit)/40)+((H2M+EqM)*(SkillMind/80)))</f>
        <v>27</v>
      </c>
      <c r="K27" s="45">
        <f>((EA*(SkillHit)/20)+(EM*(SkillMind)/40)+(SkillBase))-(((H3D+EqD)*(SkillHit)/40)+((H3M+EqM)*(SkillMind/80)))</f>
        <v>27</v>
      </c>
      <c r="L27" s="46">
        <f>((EA*(SkillHit)/20)+(EM*(SkillMind)/40)+(SkillBase))-(((H4D+EqD)*(SkillHit)/40)+((H4M+EqM)*(SkillMind/80)))</f>
        <v>27</v>
      </c>
    </row>
    <row r="28" spans="2:12" ht="18.75">
      <c r="B28" s="17">
        <f t="shared" si="0"/>
        <v>25</v>
      </c>
      <c r="C28" s="45">
        <f>(((H1A+EqA)*(SkillHit)/20)+((H1M+EqM)*(SkillMind)/40)+(SkillBase))-(((ED)*(SkillHit)/40)+((EM)*(SkillMind/80)))</f>
        <v>-40</v>
      </c>
      <c r="D28" s="45">
        <f>(((H2A+EqA)*(SkillHit)/20)+((H2M+EqM)*(SkillMind)/40)+(SkillBase))-(((ED)*(SkillHit)/40)+((EM)*(SkillMind/80)))</f>
        <v>-40</v>
      </c>
      <c r="E28" s="45">
        <f>(((H3A+EqA)*(SkillHit)/20)+((H3M+EqM)*(SkillMind)/40)+(SkillBase))-(((ED)*(SkillHit)/40)+((EM)*(SkillMind/80)))</f>
        <v>-40</v>
      </c>
      <c r="F28" s="46">
        <f>(((H4A+EqA)*(SkillHit)/20)+((H4M+EqM)*(SkillMind)/40)+(SkillBase))-(((ED)*(SkillHit)/40)+((EM)*(SkillMind/80)))</f>
        <v>-40</v>
      </c>
      <c r="H28" s="17">
        <f t="shared" si="1"/>
        <v>25</v>
      </c>
      <c r="I28" s="45">
        <f>((EA*(SkillHit)/20)+(EM*(SkillMind)/40)+(SkillBase))-(((H1D+EqD)*(SkillHit)/40)+((H1M+EqM)*(SkillMind/80)))</f>
        <v>27</v>
      </c>
      <c r="J28" s="45">
        <f>((EA*(SkillHit)/20)+(EM*(SkillMind)/40)+(SkillBase))-(((H2D+EqD)*(SkillHit)/40)+((H2M+EqM)*(SkillMind/80)))</f>
        <v>27</v>
      </c>
      <c r="K28" s="45">
        <f>((EA*(SkillHit)/20)+(EM*(SkillMind)/40)+(SkillBase))-(((H3D+EqD)*(SkillHit)/40)+((H3M+EqM)*(SkillMind/80)))</f>
        <v>27</v>
      </c>
      <c r="L28" s="46">
        <f>((EA*(SkillHit)/20)+(EM*(SkillMind)/40)+(SkillBase))-(((H4D+EqD)*(SkillHit)/40)+((H4M+EqM)*(SkillMind/80)))</f>
        <v>27</v>
      </c>
    </row>
    <row r="29" spans="2:12" ht="18.75">
      <c r="B29" s="17">
        <f t="shared" si="0"/>
        <v>26</v>
      </c>
      <c r="C29" s="45">
        <f>(((H1A+EqA)*(SkillHit)/20)+((H1M+EqM)*(SkillMind)/40)+(SkillBase))-(((ED)*(SkillHit)/40)+((EM)*(SkillMind/80)))</f>
        <v>-40</v>
      </c>
      <c r="D29" s="45">
        <f>(((H2A+EqA)*(SkillHit)/20)+((H2M+EqM)*(SkillMind)/40)+(SkillBase))-(((ED)*(SkillHit)/40)+((EM)*(SkillMind/80)))</f>
        <v>-40</v>
      </c>
      <c r="E29" s="45">
        <f>(((H3A+EqA)*(SkillHit)/20)+((H3M+EqM)*(SkillMind)/40)+(SkillBase))-(((ED)*(SkillHit)/40)+((EM)*(SkillMind/80)))</f>
        <v>-40</v>
      </c>
      <c r="F29" s="46">
        <f>(((H4A+EqA)*(SkillHit)/20)+((H4M+EqM)*(SkillMind)/40)+(SkillBase))-(((ED)*(SkillHit)/40)+((EM)*(SkillMind/80)))</f>
        <v>-40</v>
      </c>
      <c r="H29" s="17">
        <f t="shared" si="1"/>
        <v>26</v>
      </c>
      <c r="I29" s="45">
        <f>((EA*(SkillHit)/20)+(EM*(SkillMind)/40)+(SkillBase))-(((H1D+EqD)*(SkillHit)/40)+((H1M+EqM)*(SkillMind/80)))</f>
        <v>27</v>
      </c>
      <c r="J29" s="45">
        <f>((EA*(SkillHit)/20)+(EM*(SkillMind)/40)+(SkillBase))-(((H2D+EqD)*(SkillHit)/40)+((H2M+EqM)*(SkillMind/80)))</f>
        <v>27</v>
      </c>
      <c r="K29" s="45">
        <f>((EA*(SkillHit)/20)+(EM*(SkillMind)/40)+(SkillBase))-(((H3D+EqD)*(SkillHit)/40)+((H3M+EqM)*(SkillMind/80)))</f>
        <v>27</v>
      </c>
      <c r="L29" s="46">
        <f>((EA*(SkillHit)/20)+(EM*(SkillMind)/40)+(SkillBase))-(((H4D+EqD)*(SkillHit)/40)+((H4M+EqM)*(SkillMind/80)))</f>
        <v>27</v>
      </c>
    </row>
    <row r="30" spans="2:12" ht="18.75">
      <c r="B30" s="17">
        <f t="shared" si="0"/>
        <v>27</v>
      </c>
      <c r="C30" s="45">
        <f>(((H1A+EqA)*(SkillHit)/20)+((H1M+EqM)*(SkillMind)/40)+(SkillBase))-(((ED)*(SkillHit)/40)+((EM)*(SkillMind/80)))</f>
        <v>-40</v>
      </c>
      <c r="D30" s="45">
        <f>(((H2A+EqA)*(SkillHit)/20)+((H2M+EqM)*(SkillMind)/40)+(SkillBase))-(((ED)*(SkillHit)/40)+((EM)*(SkillMind/80)))</f>
        <v>-40</v>
      </c>
      <c r="E30" s="45">
        <f>(((H3A+EqA)*(SkillHit)/20)+((H3M+EqM)*(SkillMind)/40)+(SkillBase))-(((ED)*(SkillHit)/40)+((EM)*(SkillMind/80)))</f>
        <v>-40</v>
      </c>
      <c r="F30" s="46">
        <f>(((H4A+EqA)*(SkillHit)/20)+((H4M+EqM)*(SkillMind)/40)+(SkillBase))-(((ED)*(SkillHit)/40)+((EM)*(SkillMind/80)))</f>
        <v>-40</v>
      </c>
      <c r="H30" s="17">
        <f t="shared" si="1"/>
        <v>27</v>
      </c>
      <c r="I30" s="45">
        <f>((EA*(SkillHit)/20)+(EM*(SkillMind)/40)+(SkillBase))-(((H1D+EqD)*(SkillHit)/40)+((H1M+EqM)*(SkillMind/80)))</f>
        <v>27</v>
      </c>
      <c r="J30" s="45">
        <f>((EA*(SkillHit)/20)+(EM*(SkillMind)/40)+(SkillBase))-(((H2D+EqD)*(SkillHit)/40)+((H2M+EqM)*(SkillMind/80)))</f>
        <v>27</v>
      </c>
      <c r="K30" s="45">
        <f>((EA*(SkillHit)/20)+(EM*(SkillMind)/40)+(SkillBase))-(((H3D+EqD)*(SkillHit)/40)+((H3M+EqM)*(SkillMind/80)))</f>
        <v>27</v>
      </c>
      <c r="L30" s="46">
        <f>((EA*(SkillHit)/20)+(EM*(SkillMind)/40)+(SkillBase))-(((H4D+EqD)*(SkillHit)/40)+((H4M+EqM)*(SkillMind/80)))</f>
        <v>27</v>
      </c>
    </row>
    <row r="31" spans="2:12" ht="18.75">
      <c r="B31" s="17">
        <f t="shared" si="0"/>
        <v>28</v>
      </c>
      <c r="C31" s="45">
        <f>(((H1A+EqA)*(SkillHit)/20)+((H1M+EqM)*(SkillMind)/40)+(SkillBase))-(((ED)*(SkillHit)/40)+((EM)*(SkillMind/80)))</f>
        <v>-40</v>
      </c>
      <c r="D31" s="45">
        <f>(((H2A+EqA)*(SkillHit)/20)+((H2M+EqM)*(SkillMind)/40)+(SkillBase))-(((ED)*(SkillHit)/40)+((EM)*(SkillMind/80)))</f>
        <v>-40</v>
      </c>
      <c r="E31" s="45">
        <f>(((H3A+EqA)*(SkillHit)/20)+((H3M+EqM)*(SkillMind)/40)+(SkillBase))-(((ED)*(SkillHit)/40)+((EM)*(SkillMind/80)))</f>
        <v>-40</v>
      </c>
      <c r="F31" s="46">
        <f>(((H4A+EqA)*(SkillHit)/20)+((H4M+EqM)*(SkillMind)/40)+(SkillBase))-(((ED)*(SkillHit)/40)+((EM)*(SkillMind/80)))</f>
        <v>-40</v>
      </c>
      <c r="H31" s="17">
        <f t="shared" si="1"/>
        <v>28</v>
      </c>
      <c r="I31" s="45">
        <f>((EA*(SkillHit)/20)+(EM*(SkillMind)/40)+(SkillBase))-(((H1D+EqD)*(SkillHit)/40)+((H1M+EqM)*(SkillMind/80)))</f>
        <v>27</v>
      </c>
      <c r="J31" s="45">
        <f>((EA*(SkillHit)/20)+(EM*(SkillMind)/40)+(SkillBase))-(((H2D+EqD)*(SkillHit)/40)+((H2M+EqM)*(SkillMind/80)))</f>
        <v>27</v>
      </c>
      <c r="K31" s="45">
        <f>((EA*(SkillHit)/20)+(EM*(SkillMind)/40)+(SkillBase))-(((H3D+EqD)*(SkillHit)/40)+((H3M+EqM)*(SkillMind/80)))</f>
        <v>27</v>
      </c>
      <c r="L31" s="46">
        <f>((EA*(SkillHit)/20)+(EM*(SkillMind)/40)+(SkillBase))-(((H4D+EqD)*(SkillHit)/40)+((H4M+EqM)*(SkillMind/80)))</f>
        <v>27</v>
      </c>
    </row>
    <row r="32" spans="2:12" ht="18.75">
      <c r="B32" s="17">
        <f t="shared" si="0"/>
        <v>29</v>
      </c>
      <c r="C32" s="45">
        <f>(((H1A+EqA)*(SkillHit)/20)+((H1M+EqM)*(SkillMind)/40)+(SkillBase))-(((ED)*(SkillHit)/40)+((EM)*(SkillMind/80)))</f>
        <v>-40</v>
      </c>
      <c r="D32" s="45">
        <f>(((H2A+EqA)*(SkillHit)/20)+((H2M+EqM)*(SkillMind)/40)+(SkillBase))-(((ED)*(SkillHit)/40)+((EM)*(SkillMind/80)))</f>
        <v>-40</v>
      </c>
      <c r="E32" s="45">
        <f>(((H3A+EqA)*(SkillHit)/20)+((H3M+EqM)*(SkillMind)/40)+(SkillBase))-(((ED)*(SkillHit)/40)+((EM)*(SkillMind/80)))</f>
        <v>-40</v>
      </c>
      <c r="F32" s="46">
        <f>(((H4A+EqA)*(SkillHit)/20)+((H4M+EqM)*(SkillMind)/40)+(SkillBase))-(((ED)*(SkillHit)/40)+((EM)*(SkillMind/80)))</f>
        <v>-40</v>
      </c>
      <c r="H32" s="17">
        <f t="shared" si="1"/>
        <v>29</v>
      </c>
      <c r="I32" s="45">
        <f>((EA*(SkillHit)/20)+(EM*(SkillMind)/40)+(SkillBase))-(((H1D+EqD)*(SkillHit)/40)+((H1M+EqM)*(SkillMind/80)))</f>
        <v>27</v>
      </c>
      <c r="J32" s="45">
        <f>((EA*(SkillHit)/20)+(EM*(SkillMind)/40)+(SkillBase))-(((H2D+EqD)*(SkillHit)/40)+((H2M+EqM)*(SkillMind/80)))</f>
        <v>27</v>
      </c>
      <c r="K32" s="45">
        <f>((EA*(SkillHit)/20)+(EM*(SkillMind)/40)+(SkillBase))-(((H3D+EqD)*(SkillHit)/40)+((H3M+EqM)*(SkillMind/80)))</f>
        <v>27</v>
      </c>
      <c r="L32" s="46">
        <f>((EA*(SkillHit)/20)+(EM*(SkillMind)/40)+(SkillBase))-(((H4D+EqD)*(SkillHit)/40)+((H4M+EqM)*(SkillMind/80)))</f>
        <v>27</v>
      </c>
    </row>
    <row r="33" spans="2:12" ht="18.75">
      <c r="B33" s="17">
        <f t="shared" si="0"/>
        <v>30</v>
      </c>
      <c r="C33" s="45">
        <f>(((H1A+EqA)*(SkillHit)/20)+((H1M+EqM)*(SkillMind)/40)+(SkillBase))-(((ED)*(SkillHit)/40)+((EM)*(SkillMind/80)))</f>
        <v>-40</v>
      </c>
      <c r="D33" s="45">
        <f>(((H2A+EqA)*(SkillHit)/20)+((H2M+EqM)*(SkillMind)/40)+(SkillBase))-(((ED)*(SkillHit)/40)+((EM)*(SkillMind/80)))</f>
        <v>-40</v>
      </c>
      <c r="E33" s="45">
        <f>(((H3A+EqA)*(SkillHit)/20)+((H3M+EqM)*(SkillMind)/40)+(SkillBase))-(((ED)*(SkillHit)/40)+((EM)*(SkillMind/80)))</f>
        <v>-40</v>
      </c>
      <c r="F33" s="46">
        <f>(((H4A+EqA)*(SkillHit)/20)+((H4M+EqM)*(SkillMind)/40)+(SkillBase))-(((ED)*(SkillHit)/40)+((EM)*(SkillMind/80)))</f>
        <v>-40</v>
      </c>
      <c r="H33" s="17">
        <f t="shared" si="1"/>
        <v>30</v>
      </c>
      <c r="I33" s="45">
        <f>((EA*(SkillHit)/20)+(EM*(SkillMind)/40)+(SkillBase))-(((H1D+EqD)*(SkillHit)/40)+((H1M+EqM)*(SkillMind/80)))</f>
        <v>27</v>
      </c>
      <c r="J33" s="45">
        <f>((EA*(SkillHit)/20)+(EM*(SkillMind)/40)+(SkillBase))-(((H2D+EqD)*(SkillHit)/40)+((H2M+EqM)*(SkillMind/80)))</f>
        <v>27</v>
      </c>
      <c r="K33" s="45">
        <f>((EA*(SkillHit)/20)+(EM*(SkillMind)/40)+(SkillBase))-(((H3D+EqD)*(SkillHit)/40)+((H3M+EqM)*(SkillMind/80)))</f>
        <v>27</v>
      </c>
      <c r="L33" s="46">
        <f>((EA*(SkillHit)/20)+(EM*(SkillMind)/40)+(SkillBase))-(((H4D+EqD)*(SkillHit)/40)+((H4M+EqM)*(SkillMind/80)))</f>
        <v>27</v>
      </c>
    </row>
    <row r="34" spans="2:12" ht="18.75">
      <c r="B34" s="17">
        <f t="shared" si="0"/>
        <v>31</v>
      </c>
      <c r="C34" s="45">
        <f>(((H1A+EqA)*(SkillHit)/20)+((H1M+EqM)*(SkillMind)/40)+(SkillBase))-(((ED)*(SkillHit)/40)+((EM)*(SkillMind/80)))</f>
        <v>-40</v>
      </c>
      <c r="D34" s="45">
        <f>(((H2A+EqA)*(SkillHit)/20)+((H2M+EqM)*(SkillMind)/40)+(SkillBase))-(((ED)*(SkillHit)/40)+((EM)*(SkillMind/80)))</f>
        <v>-40</v>
      </c>
      <c r="E34" s="45">
        <f>(((H3A+EqA)*(SkillHit)/20)+((H3M+EqM)*(SkillMind)/40)+(SkillBase))-(((ED)*(SkillHit)/40)+((EM)*(SkillMind/80)))</f>
        <v>-40</v>
      </c>
      <c r="F34" s="46">
        <f>(((H4A+EqA)*(SkillHit)/20)+((H4M+EqM)*(SkillMind)/40)+(SkillBase))-(((ED)*(SkillHit)/40)+((EM)*(SkillMind/80)))</f>
        <v>-40</v>
      </c>
      <c r="H34" s="17">
        <f t="shared" si="1"/>
        <v>31</v>
      </c>
      <c r="I34" s="45">
        <f>((EA*(SkillHit)/20)+(EM*(SkillMind)/40)+(SkillBase))-(((H1D+EqD)*(SkillHit)/40)+((H1M+EqM)*(SkillMind/80)))</f>
        <v>27</v>
      </c>
      <c r="J34" s="45">
        <f>((EA*(SkillHit)/20)+(EM*(SkillMind)/40)+(SkillBase))-(((H2D+EqD)*(SkillHit)/40)+((H2M+EqM)*(SkillMind/80)))</f>
        <v>27</v>
      </c>
      <c r="K34" s="45">
        <f>((EA*(SkillHit)/20)+(EM*(SkillMind)/40)+(SkillBase))-(((H3D+EqD)*(SkillHit)/40)+((H3M+EqM)*(SkillMind/80)))</f>
        <v>27</v>
      </c>
      <c r="L34" s="46">
        <f>((EA*(SkillHit)/20)+(EM*(SkillMind)/40)+(SkillBase))-(((H4D+EqD)*(SkillHit)/40)+((H4M+EqM)*(SkillMind/80)))</f>
        <v>27</v>
      </c>
    </row>
    <row r="35" spans="2:12" ht="18.75">
      <c r="B35" s="17">
        <f t="shared" si="0"/>
        <v>32</v>
      </c>
      <c r="C35" s="45">
        <f>(((H1A+EqA)*(SkillHit)/20)+((H1M+EqM)*(SkillMind)/40)+(SkillBase))-(((ED)*(SkillHit)/40)+((EM)*(SkillMind/80)))</f>
        <v>-40</v>
      </c>
      <c r="D35" s="45">
        <f>(((H2A+EqA)*(SkillHit)/20)+((H2M+EqM)*(SkillMind)/40)+(SkillBase))-(((ED)*(SkillHit)/40)+((EM)*(SkillMind/80)))</f>
        <v>-40</v>
      </c>
      <c r="E35" s="45">
        <f>(((H3A+EqA)*(SkillHit)/20)+((H3M+EqM)*(SkillMind)/40)+(SkillBase))-(((ED)*(SkillHit)/40)+((EM)*(SkillMind/80)))</f>
        <v>-40</v>
      </c>
      <c r="F35" s="46">
        <f>(((H4A+EqA)*(SkillHit)/20)+((H4M+EqM)*(SkillMind)/40)+(SkillBase))-(((ED)*(SkillHit)/40)+((EM)*(SkillMind/80)))</f>
        <v>-40</v>
      </c>
      <c r="H35" s="17">
        <f t="shared" si="1"/>
        <v>32</v>
      </c>
      <c r="I35" s="45">
        <f>((EA*(SkillHit)/20)+(EM*(SkillMind)/40)+(SkillBase))-(((H1D+EqD)*(SkillHit)/40)+((H1M+EqM)*(SkillMind/80)))</f>
        <v>27</v>
      </c>
      <c r="J35" s="45">
        <f>((EA*(SkillHit)/20)+(EM*(SkillMind)/40)+(SkillBase))-(((H2D+EqD)*(SkillHit)/40)+((H2M+EqM)*(SkillMind/80)))</f>
        <v>27</v>
      </c>
      <c r="K35" s="45">
        <f>((EA*(SkillHit)/20)+(EM*(SkillMind)/40)+(SkillBase))-(((H3D+EqD)*(SkillHit)/40)+((H3M+EqM)*(SkillMind/80)))</f>
        <v>27</v>
      </c>
      <c r="L35" s="46">
        <f>((EA*(SkillHit)/20)+(EM*(SkillMind)/40)+(SkillBase))-(((H4D+EqD)*(SkillHit)/40)+((H4M+EqM)*(SkillMind/80)))</f>
        <v>27</v>
      </c>
    </row>
    <row r="36" spans="2:12" ht="18.75">
      <c r="B36" s="17">
        <f t="shared" si="0"/>
        <v>33</v>
      </c>
      <c r="C36" s="45">
        <f>(((H1A+EqA)*(SkillHit)/20)+((H1M+EqM)*(SkillMind)/40)+(SkillBase))-(((ED)*(SkillHit)/40)+((EM)*(SkillMind/80)))</f>
        <v>-40</v>
      </c>
      <c r="D36" s="45">
        <f>(((H2A+EqA)*(SkillHit)/20)+((H2M+EqM)*(SkillMind)/40)+(SkillBase))-(((ED)*(SkillHit)/40)+((EM)*(SkillMind/80)))</f>
        <v>-40</v>
      </c>
      <c r="E36" s="45">
        <f>(((H3A+EqA)*(SkillHit)/20)+((H3M+EqM)*(SkillMind)/40)+(SkillBase))-(((ED)*(SkillHit)/40)+((EM)*(SkillMind/80)))</f>
        <v>-40</v>
      </c>
      <c r="F36" s="46">
        <f>(((H4A+EqA)*(SkillHit)/20)+((H4M+EqM)*(SkillMind)/40)+(SkillBase))-(((ED)*(SkillHit)/40)+((EM)*(SkillMind/80)))</f>
        <v>-40</v>
      </c>
      <c r="H36" s="17">
        <f t="shared" si="1"/>
        <v>33</v>
      </c>
      <c r="I36" s="45">
        <f>((EA*(SkillHit)/20)+(EM*(SkillMind)/40)+(SkillBase))-(((H1D+EqD)*(SkillHit)/40)+((H1M+EqM)*(SkillMind/80)))</f>
        <v>27</v>
      </c>
      <c r="J36" s="45">
        <f>((EA*(SkillHit)/20)+(EM*(SkillMind)/40)+(SkillBase))-(((H2D+EqD)*(SkillHit)/40)+((H2M+EqM)*(SkillMind/80)))</f>
        <v>27</v>
      </c>
      <c r="K36" s="45">
        <f>((EA*(SkillHit)/20)+(EM*(SkillMind)/40)+(SkillBase))-(((H3D+EqD)*(SkillHit)/40)+((H3M+EqM)*(SkillMind/80)))</f>
        <v>27</v>
      </c>
      <c r="L36" s="46">
        <f>((EA*(SkillHit)/20)+(EM*(SkillMind)/40)+(SkillBase))-(((H4D+EqD)*(SkillHit)/40)+((H4M+EqM)*(SkillMind/80)))</f>
        <v>27</v>
      </c>
    </row>
    <row r="37" spans="2:12" ht="18.75">
      <c r="B37" s="17">
        <f t="shared" si="0"/>
        <v>34</v>
      </c>
      <c r="C37" s="45">
        <f>(((H1A+EqA)*(SkillHit)/20)+((H1M+EqM)*(SkillMind)/40)+(SkillBase))-(((ED)*(SkillHit)/40)+((EM)*(SkillMind/80)))</f>
        <v>-40</v>
      </c>
      <c r="D37" s="45">
        <f>(((H2A+EqA)*(SkillHit)/20)+((H2M+EqM)*(SkillMind)/40)+(SkillBase))-(((ED)*(SkillHit)/40)+((EM)*(SkillMind/80)))</f>
        <v>-40</v>
      </c>
      <c r="E37" s="45">
        <f>(((H3A+EqA)*(SkillHit)/20)+((H3M+EqM)*(SkillMind)/40)+(SkillBase))-(((ED)*(SkillHit)/40)+((EM)*(SkillMind/80)))</f>
        <v>-40</v>
      </c>
      <c r="F37" s="46">
        <f>(((H4A+EqA)*(SkillHit)/20)+((H4M+EqM)*(SkillMind)/40)+(SkillBase))-(((ED)*(SkillHit)/40)+((EM)*(SkillMind/80)))</f>
        <v>-40</v>
      </c>
      <c r="H37" s="17">
        <f t="shared" si="1"/>
        <v>34</v>
      </c>
      <c r="I37" s="45">
        <f>((EA*(SkillHit)/20)+(EM*(SkillMind)/40)+(SkillBase))-(((H1D+EqD)*(SkillHit)/40)+((H1M+EqM)*(SkillMind/80)))</f>
        <v>27</v>
      </c>
      <c r="J37" s="45">
        <f>((EA*(SkillHit)/20)+(EM*(SkillMind)/40)+(SkillBase))-(((H2D+EqD)*(SkillHit)/40)+((H2M+EqM)*(SkillMind/80)))</f>
        <v>27</v>
      </c>
      <c r="K37" s="45">
        <f>((EA*(SkillHit)/20)+(EM*(SkillMind)/40)+(SkillBase))-(((H3D+EqD)*(SkillHit)/40)+((H3M+EqM)*(SkillMind/80)))</f>
        <v>27</v>
      </c>
      <c r="L37" s="46">
        <f>((EA*(SkillHit)/20)+(EM*(SkillMind)/40)+(SkillBase))-(((H4D+EqD)*(SkillHit)/40)+((H4M+EqM)*(SkillMind/80)))</f>
        <v>27</v>
      </c>
    </row>
    <row r="38" spans="2:12" ht="18.75">
      <c r="B38" s="17">
        <f t="shared" si="0"/>
        <v>35</v>
      </c>
      <c r="C38" s="45">
        <f>(((H1A+EqA)*(SkillHit)/20)+((H1M+EqM)*(SkillMind)/40)+(SkillBase))-(((ED)*(SkillHit)/40)+((EM)*(SkillMind/80)))</f>
        <v>-40</v>
      </c>
      <c r="D38" s="45">
        <f>(((H2A+EqA)*(SkillHit)/20)+((H2M+EqM)*(SkillMind)/40)+(SkillBase))-(((ED)*(SkillHit)/40)+((EM)*(SkillMind/80)))</f>
        <v>-40</v>
      </c>
      <c r="E38" s="45">
        <f>(((H3A+EqA)*(SkillHit)/20)+((H3M+EqM)*(SkillMind)/40)+(SkillBase))-(((ED)*(SkillHit)/40)+((EM)*(SkillMind/80)))</f>
        <v>-40</v>
      </c>
      <c r="F38" s="46">
        <f>(((H4A+EqA)*(SkillHit)/20)+((H4M+EqM)*(SkillMind)/40)+(SkillBase))-(((ED)*(SkillHit)/40)+((EM)*(SkillMind/80)))</f>
        <v>-40</v>
      </c>
      <c r="H38" s="17">
        <f t="shared" si="1"/>
        <v>35</v>
      </c>
      <c r="I38" s="45">
        <f>((EA*(SkillHit)/20)+(EM*(SkillMind)/40)+(SkillBase))-(((H1D+EqD)*(SkillHit)/40)+((H1M+EqM)*(SkillMind/80)))</f>
        <v>27</v>
      </c>
      <c r="J38" s="45">
        <f>((EA*(SkillHit)/20)+(EM*(SkillMind)/40)+(SkillBase))-(((H2D+EqD)*(SkillHit)/40)+((H2M+EqM)*(SkillMind/80)))</f>
        <v>27</v>
      </c>
      <c r="K38" s="45">
        <f>((EA*(SkillHit)/20)+(EM*(SkillMind)/40)+(SkillBase))-(((H3D+EqD)*(SkillHit)/40)+((H3M+EqM)*(SkillMind/80)))</f>
        <v>27</v>
      </c>
      <c r="L38" s="46">
        <f>((EA*(SkillHit)/20)+(EM*(SkillMind)/40)+(SkillBase))-(((H4D+EqD)*(SkillHit)/40)+((H4M+EqM)*(SkillMind/80)))</f>
        <v>27</v>
      </c>
    </row>
    <row r="39" spans="2:12" ht="18.75">
      <c r="B39" s="17">
        <f t="shared" si="0"/>
        <v>36</v>
      </c>
      <c r="C39" s="45">
        <f>(((H1A+EqA)*(SkillHit)/20)+((H1M+EqM)*(SkillMind)/40)+(SkillBase))-(((ED)*(SkillHit)/40)+((EM)*(SkillMind/80)))</f>
        <v>-40</v>
      </c>
      <c r="D39" s="45">
        <f>(((H2A+EqA)*(SkillHit)/20)+((H2M+EqM)*(SkillMind)/40)+(SkillBase))-(((ED)*(SkillHit)/40)+((EM)*(SkillMind/80)))</f>
        <v>-40</v>
      </c>
      <c r="E39" s="45">
        <f>(((H3A+EqA)*(SkillHit)/20)+((H3M+EqM)*(SkillMind)/40)+(SkillBase))-(((ED)*(SkillHit)/40)+((EM)*(SkillMind/80)))</f>
        <v>-40</v>
      </c>
      <c r="F39" s="46">
        <f>(((H4A+EqA)*(SkillHit)/20)+((H4M+EqM)*(SkillMind)/40)+(SkillBase))-(((ED)*(SkillHit)/40)+((EM)*(SkillMind/80)))</f>
        <v>-40</v>
      </c>
      <c r="H39" s="17">
        <f t="shared" si="1"/>
        <v>36</v>
      </c>
      <c r="I39" s="45">
        <f>((EA*(SkillHit)/20)+(EM*(SkillMind)/40)+(SkillBase))-(((H1D+EqD)*(SkillHit)/40)+((H1M+EqM)*(SkillMind/80)))</f>
        <v>27</v>
      </c>
      <c r="J39" s="45">
        <f>((EA*(SkillHit)/20)+(EM*(SkillMind)/40)+(SkillBase))-(((H2D+EqD)*(SkillHit)/40)+((H2M+EqM)*(SkillMind/80)))</f>
        <v>27</v>
      </c>
      <c r="K39" s="45">
        <f>((EA*(SkillHit)/20)+(EM*(SkillMind)/40)+(SkillBase))-(((H3D+EqD)*(SkillHit)/40)+((H3M+EqM)*(SkillMind/80)))</f>
        <v>27</v>
      </c>
      <c r="L39" s="46">
        <f>((EA*(SkillHit)/20)+(EM*(SkillMind)/40)+(SkillBase))-(((H4D+EqD)*(SkillHit)/40)+((H4M+EqM)*(SkillMind/80)))</f>
        <v>27</v>
      </c>
    </row>
    <row r="40" spans="2:12" ht="18.75">
      <c r="B40" s="17">
        <f t="shared" si="0"/>
        <v>37</v>
      </c>
      <c r="C40" s="45">
        <f>(((H1A+EqA)*(SkillHit)/20)+((H1M+EqM)*(SkillMind)/40)+(SkillBase))-(((ED)*(SkillHit)/40)+((EM)*(SkillMind/80)))</f>
        <v>-40</v>
      </c>
      <c r="D40" s="45">
        <f>(((H2A+EqA)*(SkillHit)/20)+((H2M+EqM)*(SkillMind)/40)+(SkillBase))-(((ED)*(SkillHit)/40)+((EM)*(SkillMind/80)))</f>
        <v>-40</v>
      </c>
      <c r="E40" s="45">
        <f>(((H3A+EqA)*(SkillHit)/20)+((H3M+EqM)*(SkillMind)/40)+(SkillBase))-(((ED)*(SkillHit)/40)+((EM)*(SkillMind/80)))</f>
        <v>-40</v>
      </c>
      <c r="F40" s="46">
        <f>(((H4A+EqA)*(SkillHit)/20)+((H4M+EqM)*(SkillMind)/40)+(SkillBase))-(((ED)*(SkillHit)/40)+((EM)*(SkillMind/80)))</f>
        <v>-40</v>
      </c>
      <c r="H40" s="17">
        <f t="shared" si="1"/>
        <v>37</v>
      </c>
      <c r="I40" s="45">
        <f>((EA*(SkillHit)/20)+(EM*(SkillMind)/40)+(SkillBase))-(((H1D+EqD)*(SkillHit)/40)+((H1M+EqM)*(SkillMind/80)))</f>
        <v>27</v>
      </c>
      <c r="J40" s="45">
        <f>((EA*(SkillHit)/20)+(EM*(SkillMind)/40)+(SkillBase))-(((H2D+EqD)*(SkillHit)/40)+((H2M+EqM)*(SkillMind/80)))</f>
        <v>27</v>
      </c>
      <c r="K40" s="45">
        <f>((EA*(SkillHit)/20)+(EM*(SkillMind)/40)+(SkillBase))-(((H3D+EqD)*(SkillHit)/40)+((H3M+EqM)*(SkillMind/80)))</f>
        <v>27</v>
      </c>
      <c r="L40" s="46">
        <f>((EA*(SkillHit)/20)+(EM*(SkillMind)/40)+(SkillBase))-(((H4D+EqD)*(SkillHit)/40)+((H4M+EqM)*(SkillMind/80)))</f>
        <v>27</v>
      </c>
    </row>
    <row r="41" spans="2:12" ht="18.75">
      <c r="B41" s="17">
        <f t="shared" si="0"/>
        <v>38</v>
      </c>
      <c r="C41" s="45">
        <f>(((H1A+EqA)*(SkillHit)/20)+((H1M+EqM)*(SkillMind)/40)+(SkillBase))-(((ED)*(SkillHit)/40)+((EM)*(SkillMind/80)))</f>
        <v>-40</v>
      </c>
      <c r="D41" s="45">
        <f>(((H2A+EqA)*(SkillHit)/20)+((H2M+EqM)*(SkillMind)/40)+(SkillBase))-(((ED)*(SkillHit)/40)+((EM)*(SkillMind/80)))</f>
        <v>-40</v>
      </c>
      <c r="E41" s="45">
        <f>(((H3A+EqA)*(SkillHit)/20)+((H3M+EqM)*(SkillMind)/40)+(SkillBase))-(((ED)*(SkillHit)/40)+((EM)*(SkillMind/80)))</f>
        <v>-40</v>
      </c>
      <c r="F41" s="46">
        <f>(((H4A+EqA)*(SkillHit)/20)+((H4M+EqM)*(SkillMind)/40)+(SkillBase))-(((ED)*(SkillHit)/40)+((EM)*(SkillMind/80)))</f>
        <v>-40</v>
      </c>
      <c r="H41" s="17">
        <f t="shared" si="1"/>
        <v>38</v>
      </c>
      <c r="I41" s="45">
        <f>((EA*(SkillHit)/20)+(EM*(SkillMind)/40)+(SkillBase))-(((H1D+EqD)*(SkillHit)/40)+((H1M+EqM)*(SkillMind/80)))</f>
        <v>27</v>
      </c>
      <c r="J41" s="45">
        <f>((EA*(SkillHit)/20)+(EM*(SkillMind)/40)+(SkillBase))-(((H2D+EqD)*(SkillHit)/40)+((H2M+EqM)*(SkillMind/80)))</f>
        <v>27</v>
      </c>
      <c r="K41" s="45">
        <f>((EA*(SkillHit)/20)+(EM*(SkillMind)/40)+(SkillBase))-(((H3D+EqD)*(SkillHit)/40)+((H3M+EqM)*(SkillMind/80)))</f>
        <v>27</v>
      </c>
      <c r="L41" s="46">
        <f>((EA*(SkillHit)/20)+(EM*(SkillMind)/40)+(SkillBase))-(((H4D+EqD)*(SkillHit)/40)+((H4M+EqM)*(SkillMind/80)))</f>
        <v>27</v>
      </c>
    </row>
    <row r="42" spans="2:12" ht="18.75">
      <c r="B42" s="17">
        <f t="shared" si="0"/>
        <v>39</v>
      </c>
      <c r="C42" s="45">
        <f>(((H1A+EqA)*(SkillHit)/20)+((H1M+EqM)*(SkillMind)/40)+(SkillBase))-(((ED)*(SkillHit)/40)+((EM)*(SkillMind/80)))</f>
        <v>-40</v>
      </c>
      <c r="D42" s="45">
        <f>(((H2A+EqA)*(SkillHit)/20)+((H2M+EqM)*(SkillMind)/40)+(SkillBase))-(((ED)*(SkillHit)/40)+((EM)*(SkillMind/80)))</f>
        <v>-40</v>
      </c>
      <c r="E42" s="45">
        <f>(((H3A+EqA)*(SkillHit)/20)+((H3M+EqM)*(SkillMind)/40)+(SkillBase))-(((ED)*(SkillHit)/40)+((EM)*(SkillMind/80)))</f>
        <v>-40</v>
      </c>
      <c r="F42" s="46">
        <f>(((H4A+EqA)*(SkillHit)/20)+((H4M+EqM)*(SkillMind)/40)+(SkillBase))-(((ED)*(SkillHit)/40)+((EM)*(SkillMind/80)))</f>
        <v>-40</v>
      </c>
      <c r="H42" s="17">
        <f t="shared" si="1"/>
        <v>39</v>
      </c>
      <c r="I42" s="45">
        <f>((EA*(SkillHit)/20)+(EM*(SkillMind)/40)+(SkillBase))-(((H1D+EqD)*(SkillHit)/40)+((H1M+EqM)*(SkillMind/80)))</f>
        <v>27</v>
      </c>
      <c r="J42" s="45">
        <f>((EA*(SkillHit)/20)+(EM*(SkillMind)/40)+(SkillBase))-(((H2D+EqD)*(SkillHit)/40)+((H2M+EqM)*(SkillMind/80)))</f>
        <v>27</v>
      </c>
      <c r="K42" s="45">
        <f>((EA*(SkillHit)/20)+(EM*(SkillMind)/40)+(SkillBase))-(((H3D+EqD)*(SkillHit)/40)+((H3M+EqM)*(SkillMind/80)))</f>
        <v>27</v>
      </c>
      <c r="L42" s="46">
        <f>((EA*(SkillHit)/20)+(EM*(SkillMind)/40)+(SkillBase))-(((H4D+EqD)*(SkillHit)/40)+((H4M+EqM)*(SkillMind/80)))</f>
        <v>27</v>
      </c>
    </row>
    <row r="43" spans="2:12" ht="18.75">
      <c r="B43" s="17">
        <f t="shared" si="0"/>
        <v>40</v>
      </c>
      <c r="C43" s="45">
        <f>(((H1A+EqA)*(SkillHit)/20)+((H1M+EqM)*(SkillMind)/40)+(SkillBase))-(((ED)*(SkillHit)/40)+((EM)*(SkillMind/80)))</f>
        <v>-40</v>
      </c>
      <c r="D43" s="45">
        <f>(((H2A+EqA)*(SkillHit)/20)+((H2M+EqM)*(SkillMind)/40)+(SkillBase))-(((ED)*(SkillHit)/40)+((EM)*(SkillMind/80)))</f>
        <v>-40</v>
      </c>
      <c r="E43" s="45">
        <f>(((H3A+EqA)*(SkillHit)/20)+((H3M+EqM)*(SkillMind)/40)+(SkillBase))-(((ED)*(SkillHit)/40)+((EM)*(SkillMind/80)))</f>
        <v>-40</v>
      </c>
      <c r="F43" s="46">
        <f>(((H4A+EqA)*(SkillHit)/20)+((H4M+EqM)*(SkillMind)/40)+(SkillBase))-(((ED)*(SkillHit)/40)+((EM)*(SkillMind/80)))</f>
        <v>-40</v>
      </c>
      <c r="H43" s="17">
        <f t="shared" si="1"/>
        <v>40</v>
      </c>
      <c r="I43" s="45">
        <f>((EA*(SkillHit)/20)+(EM*(SkillMind)/40)+(SkillBase))-(((H1D+EqD)*(SkillHit)/40)+((H1M+EqM)*(SkillMind/80)))</f>
        <v>27</v>
      </c>
      <c r="J43" s="45">
        <f>((EA*(SkillHit)/20)+(EM*(SkillMind)/40)+(SkillBase))-(((H2D+EqD)*(SkillHit)/40)+((H2M+EqM)*(SkillMind/80)))</f>
        <v>27</v>
      </c>
      <c r="K43" s="45">
        <f>((EA*(SkillHit)/20)+(EM*(SkillMind)/40)+(SkillBase))-(((H3D+EqD)*(SkillHit)/40)+((H3M+EqM)*(SkillMind/80)))</f>
        <v>27</v>
      </c>
      <c r="L43" s="46">
        <f>((EA*(SkillHit)/20)+(EM*(SkillMind)/40)+(SkillBase))-(((H4D+EqD)*(SkillHit)/40)+((H4M+EqM)*(SkillMind/80)))</f>
        <v>27</v>
      </c>
    </row>
    <row r="44" spans="2:12" ht="18.75">
      <c r="B44" s="17">
        <f t="shared" si="0"/>
        <v>41</v>
      </c>
      <c r="C44" s="45">
        <f>(((H1A+EqA)*(SkillHit)/20)+((H1M+EqM)*(SkillMind)/40)+(SkillBase))-(((ED)*(SkillHit)/40)+((EM)*(SkillMind/80)))</f>
        <v>-40</v>
      </c>
      <c r="D44" s="45">
        <f>(((H2A+EqA)*(SkillHit)/20)+((H2M+EqM)*(SkillMind)/40)+(SkillBase))-(((ED)*(SkillHit)/40)+((EM)*(SkillMind/80)))</f>
        <v>-40</v>
      </c>
      <c r="E44" s="45">
        <f>(((H3A+EqA)*(SkillHit)/20)+((H3M+EqM)*(SkillMind)/40)+(SkillBase))-(((ED)*(SkillHit)/40)+((EM)*(SkillMind/80)))</f>
        <v>-40</v>
      </c>
      <c r="F44" s="46">
        <f>(((H4A+EqA)*(SkillHit)/20)+((H4M+EqM)*(SkillMind)/40)+(SkillBase))-(((ED)*(SkillHit)/40)+((EM)*(SkillMind/80)))</f>
        <v>-40</v>
      </c>
      <c r="H44" s="17">
        <f t="shared" si="1"/>
        <v>41</v>
      </c>
      <c r="I44" s="45">
        <f>((EA*(SkillHit)/20)+(EM*(SkillMind)/40)+(SkillBase))-(((H1D+EqD)*(SkillHit)/40)+((H1M+EqM)*(SkillMind/80)))</f>
        <v>27</v>
      </c>
      <c r="J44" s="45">
        <f>((EA*(SkillHit)/20)+(EM*(SkillMind)/40)+(SkillBase))-(((H2D+EqD)*(SkillHit)/40)+((H2M+EqM)*(SkillMind/80)))</f>
        <v>27</v>
      </c>
      <c r="K44" s="45">
        <f>((EA*(SkillHit)/20)+(EM*(SkillMind)/40)+(SkillBase))-(((H3D+EqD)*(SkillHit)/40)+((H3M+EqM)*(SkillMind/80)))</f>
        <v>27</v>
      </c>
      <c r="L44" s="46">
        <f>((EA*(SkillHit)/20)+(EM*(SkillMind)/40)+(SkillBase))-(((H4D+EqD)*(SkillHit)/40)+((H4M+EqM)*(SkillMind/80)))</f>
        <v>27</v>
      </c>
    </row>
    <row r="45" spans="2:12" ht="18.75">
      <c r="B45" s="17">
        <f t="shared" si="0"/>
        <v>42</v>
      </c>
      <c r="C45" s="45">
        <f>(((H1A+EqA)*(SkillHit)/20)+((H1M+EqM)*(SkillMind)/40)+(SkillBase))-(((ED)*(SkillHit)/40)+((EM)*(SkillMind/80)))</f>
        <v>-40</v>
      </c>
      <c r="D45" s="45">
        <f>(((H2A+EqA)*(SkillHit)/20)+((H2M+EqM)*(SkillMind)/40)+(SkillBase))-(((ED)*(SkillHit)/40)+((EM)*(SkillMind/80)))</f>
        <v>-40</v>
      </c>
      <c r="E45" s="45">
        <f>(((H3A+EqA)*(SkillHit)/20)+((H3M+EqM)*(SkillMind)/40)+(SkillBase))-(((ED)*(SkillHit)/40)+((EM)*(SkillMind/80)))</f>
        <v>-40</v>
      </c>
      <c r="F45" s="46">
        <f>(((H4A+EqA)*(SkillHit)/20)+((H4M+EqM)*(SkillMind)/40)+(SkillBase))-(((ED)*(SkillHit)/40)+((EM)*(SkillMind/80)))</f>
        <v>-40</v>
      </c>
      <c r="H45" s="17">
        <f t="shared" si="1"/>
        <v>42</v>
      </c>
      <c r="I45" s="45">
        <f>((EA*(SkillHit)/20)+(EM*(SkillMind)/40)+(SkillBase))-(((H1D+EqD)*(SkillHit)/40)+((H1M+EqM)*(SkillMind/80)))</f>
        <v>27</v>
      </c>
      <c r="J45" s="45">
        <f>((EA*(SkillHit)/20)+(EM*(SkillMind)/40)+(SkillBase))-(((H2D+EqD)*(SkillHit)/40)+((H2M+EqM)*(SkillMind/80)))</f>
        <v>27</v>
      </c>
      <c r="K45" s="45">
        <f>((EA*(SkillHit)/20)+(EM*(SkillMind)/40)+(SkillBase))-(((H3D+EqD)*(SkillHit)/40)+((H3M+EqM)*(SkillMind/80)))</f>
        <v>27</v>
      </c>
      <c r="L45" s="46">
        <f>((EA*(SkillHit)/20)+(EM*(SkillMind)/40)+(SkillBase))-(((H4D+EqD)*(SkillHit)/40)+((H4M+EqM)*(SkillMind/80)))</f>
        <v>27</v>
      </c>
    </row>
    <row r="46" spans="2:12" ht="18.75">
      <c r="B46" s="17">
        <f t="shared" si="0"/>
        <v>43</v>
      </c>
      <c r="C46" s="45">
        <f>(((H1A+EqA)*(SkillHit)/20)+((H1M+EqM)*(SkillMind)/40)+(SkillBase))-(((ED)*(SkillHit)/40)+((EM)*(SkillMind/80)))</f>
        <v>-40</v>
      </c>
      <c r="D46" s="45">
        <f>(((H2A+EqA)*(SkillHit)/20)+((H2M+EqM)*(SkillMind)/40)+(SkillBase))-(((ED)*(SkillHit)/40)+((EM)*(SkillMind/80)))</f>
        <v>-40</v>
      </c>
      <c r="E46" s="45">
        <f>(((H3A+EqA)*(SkillHit)/20)+((H3M+EqM)*(SkillMind)/40)+(SkillBase))-(((ED)*(SkillHit)/40)+((EM)*(SkillMind/80)))</f>
        <v>-40</v>
      </c>
      <c r="F46" s="46">
        <f>(((H4A+EqA)*(SkillHit)/20)+((H4M+EqM)*(SkillMind)/40)+(SkillBase))-(((ED)*(SkillHit)/40)+((EM)*(SkillMind/80)))</f>
        <v>-40</v>
      </c>
      <c r="H46" s="17">
        <f t="shared" si="1"/>
        <v>43</v>
      </c>
      <c r="I46" s="45">
        <f>((EA*(SkillHit)/20)+(EM*(SkillMind)/40)+(SkillBase))-(((H1D+EqD)*(SkillHit)/40)+((H1M+EqM)*(SkillMind/80)))</f>
        <v>27</v>
      </c>
      <c r="J46" s="45">
        <f>((EA*(SkillHit)/20)+(EM*(SkillMind)/40)+(SkillBase))-(((H2D+EqD)*(SkillHit)/40)+((H2M+EqM)*(SkillMind/80)))</f>
        <v>27</v>
      </c>
      <c r="K46" s="45">
        <f>((EA*(SkillHit)/20)+(EM*(SkillMind)/40)+(SkillBase))-(((H3D+EqD)*(SkillHit)/40)+((H3M+EqM)*(SkillMind/80)))</f>
        <v>27</v>
      </c>
      <c r="L46" s="46">
        <f>((EA*(SkillHit)/20)+(EM*(SkillMind)/40)+(SkillBase))-(((H4D+EqD)*(SkillHit)/40)+((H4M+EqM)*(SkillMind/80)))</f>
        <v>27</v>
      </c>
    </row>
    <row r="47" spans="2:12" ht="18.75">
      <c r="B47" s="17">
        <f t="shared" si="0"/>
        <v>44</v>
      </c>
      <c r="C47" s="45">
        <f>(((H1A+EqA)*(SkillHit)/20)+((H1M+EqM)*(SkillMind)/40)+(SkillBase))-(((ED)*(SkillHit)/40)+((EM)*(SkillMind/80)))</f>
        <v>-40</v>
      </c>
      <c r="D47" s="45">
        <f>(((H2A+EqA)*(SkillHit)/20)+((H2M+EqM)*(SkillMind)/40)+(SkillBase))-(((ED)*(SkillHit)/40)+((EM)*(SkillMind/80)))</f>
        <v>-40</v>
      </c>
      <c r="E47" s="45">
        <f>(((H3A+EqA)*(SkillHit)/20)+((H3M+EqM)*(SkillMind)/40)+(SkillBase))-(((ED)*(SkillHit)/40)+((EM)*(SkillMind/80)))</f>
        <v>-40</v>
      </c>
      <c r="F47" s="46">
        <f>(((H4A+EqA)*(SkillHit)/20)+((H4M+EqM)*(SkillMind)/40)+(SkillBase))-(((ED)*(SkillHit)/40)+((EM)*(SkillMind/80)))</f>
        <v>-40</v>
      </c>
      <c r="H47" s="17">
        <f t="shared" si="1"/>
        <v>44</v>
      </c>
      <c r="I47" s="45">
        <f>((EA*(SkillHit)/20)+(EM*(SkillMind)/40)+(SkillBase))-(((H1D+EqD)*(SkillHit)/40)+((H1M+EqM)*(SkillMind/80)))</f>
        <v>27</v>
      </c>
      <c r="J47" s="45">
        <f>((EA*(SkillHit)/20)+(EM*(SkillMind)/40)+(SkillBase))-(((H2D+EqD)*(SkillHit)/40)+((H2M+EqM)*(SkillMind/80)))</f>
        <v>27</v>
      </c>
      <c r="K47" s="45">
        <f>((EA*(SkillHit)/20)+(EM*(SkillMind)/40)+(SkillBase))-(((H3D+EqD)*(SkillHit)/40)+((H3M+EqM)*(SkillMind/80)))</f>
        <v>27</v>
      </c>
      <c r="L47" s="46">
        <f>((EA*(SkillHit)/20)+(EM*(SkillMind)/40)+(SkillBase))-(((H4D+EqD)*(SkillHit)/40)+((H4M+EqM)*(SkillMind/80)))</f>
        <v>27</v>
      </c>
    </row>
    <row r="48" spans="2:12" ht="18.75">
      <c r="B48" s="17">
        <f t="shared" si="0"/>
        <v>45</v>
      </c>
      <c r="C48" s="45">
        <f>(((H1A+EqA)*(SkillHit)/20)+((H1M+EqM)*(SkillMind)/40)+(SkillBase))-(((ED)*(SkillHit)/40)+((EM)*(SkillMind/80)))</f>
        <v>-40</v>
      </c>
      <c r="D48" s="45">
        <f>(((H2A+EqA)*(SkillHit)/20)+((H2M+EqM)*(SkillMind)/40)+(SkillBase))-(((ED)*(SkillHit)/40)+((EM)*(SkillMind/80)))</f>
        <v>-40</v>
      </c>
      <c r="E48" s="45">
        <f>(((H3A+EqA)*(SkillHit)/20)+((H3M+EqM)*(SkillMind)/40)+(SkillBase))-(((ED)*(SkillHit)/40)+((EM)*(SkillMind/80)))</f>
        <v>-40</v>
      </c>
      <c r="F48" s="46">
        <f>(((H4A+EqA)*(SkillHit)/20)+((H4M+EqM)*(SkillMind)/40)+(SkillBase))-(((ED)*(SkillHit)/40)+((EM)*(SkillMind/80)))</f>
        <v>-40</v>
      </c>
      <c r="H48" s="17">
        <f t="shared" si="1"/>
        <v>45</v>
      </c>
      <c r="I48" s="45">
        <f>((EA*(SkillHit)/20)+(EM*(SkillMind)/40)+(SkillBase))-(((H1D+EqD)*(SkillHit)/40)+((H1M+EqM)*(SkillMind/80)))</f>
        <v>27</v>
      </c>
      <c r="J48" s="45">
        <f>((EA*(SkillHit)/20)+(EM*(SkillMind)/40)+(SkillBase))-(((H2D+EqD)*(SkillHit)/40)+((H2M+EqM)*(SkillMind/80)))</f>
        <v>27</v>
      </c>
      <c r="K48" s="45">
        <f>((EA*(SkillHit)/20)+(EM*(SkillMind)/40)+(SkillBase))-(((H3D+EqD)*(SkillHit)/40)+((H3M+EqM)*(SkillMind/80)))</f>
        <v>27</v>
      </c>
      <c r="L48" s="46">
        <f>((EA*(SkillHit)/20)+(EM*(SkillMind)/40)+(SkillBase))-(((H4D+EqD)*(SkillHit)/40)+((H4M+EqM)*(SkillMind/80)))</f>
        <v>27</v>
      </c>
    </row>
    <row r="49" spans="2:12" ht="18.75">
      <c r="B49" s="17">
        <f t="shared" si="0"/>
        <v>46</v>
      </c>
      <c r="C49" s="45">
        <f>(((H1A+EqA)*(SkillHit)/20)+((H1M+EqM)*(SkillMind)/40)+(SkillBase))-(((ED)*(SkillHit)/40)+((EM)*(SkillMind/80)))</f>
        <v>-40</v>
      </c>
      <c r="D49" s="45">
        <f>(((H2A+EqA)*(SkillHit)/20)+((H2M+EqM)*(SkillMind)/40)+(SkillBase))-(((ED)*(SkillHit)/40)+((EM)*(SkillMind/80)))</f>
        <v>-40</v>
      </c>
      <c r="E49" s="45">
        <f>(((H3A+EqA)*(SkillHit)/20)+((H3M+EqM)*(SkillMind)/40)+(SkillBase))-(((ED)*(SkillHit)/40)+((EM)*(SkillMind/80)))</f>
        <v>-40</v>
      </c>
      <c r="F49" s="46">
        <f>(((H4A+EqA)*(SkillHit)/20)+((H4M+EqM)*(SkillMind)/40)+(SkillBase))-(((ED)*(SkillHit)/40)+((EM)*(SkillMind/80)))</f>
        <v>-40</v>
      </c>
      <c r="H49" s="17">
        <f t="shared" si="1"/>
        <v>46</v>
      </c>
      <c r="I49" s="45">
        <f>((EA*(SkillHit)/20)+(EM*(SkillMind)/40)+(SkillBase))-(((H1D+EqD)*(SkillHit)/40)+((H1M+EqM)*(SkillMind/80)))</f>
        <v>27</v>
      </c>
      <c r="J49" s="45">
        <f>((EA*(SkillHit)/20)+(EM*(SkillMind)/40)+(SkillBase))-(((H2D+EqD)*(SkillHit)/40)+((H2M+EqM)*(SkillMind/80)))</f>
        <v>27</v>
      </c>
      <c r="K49" s="45">
        <f>((EA*(SkillHit)/20)+(EM*(SkillMind)/40)+(SkillBase))-(((H3D+EqD)*(SkillHit)/40)+((H3M+EqM)*(SkillMind/80)))</f>
        <v>27</v>
      </c>
      <c r="L49" s="46">
        <f>((EA*(SkillHit)/20)+(EM*(SkillMind)/40)+(SkillBase))-(((H4D+EqD)*(SkillHit)/40)+((H4M+EqM)*(SkillMind/80)))</f>
        <v>27</v>
      </c>
    </row>
    <row r="50" spans="2:12" ht="18.75">
      <c r="B50" s="17">
        <f t="shared" si="0"/>
        <v>47</v>
      </c>
      <c r="C50" s="45">
        <f>(((H1A+EqA)*(SkillHit)/20)+((H1M+EqM)*(SkillMind)/40)+(SkillBase))-(((ED)*(SkillHit)/40)+((EM)*(SkillMind/80)))</f>
        <v>-40</v>
      </c>
      <c r="D50" s="45">
        <f>(((H2A+EqA)*(SkillHit)/20)+((H2M+EqM)*(SkillMind)/40)+(SkillBase))-(((ED)*(SkillHit)/40)+((EM)*(SkillMind/80)))</f>
        <v>-40</v>
      </c>
      <c r="E50" s="45">
        <f>(((H3A+EqA)*(SkillHit)/20)+((H3M+EqM)*(SkillMind)/40)+(SkillBase))-(((ED)*(SkillHit)/40)+((EM)*(SkillMind/80)))</f>
        <v>-40</v>
      </c>
      <c r="F50" s="46">
        <f>(((H4A+EqA)*(SkillHit)/20)+((H4M+EqM)*(SkillMind)/40)+(SkillBase))-(((ED)*(SkillHit)/40)+((EM)*(SkillMind/80)))</f>
        <v>-40</v>
      </c>
      <c r="H50" s="17">
        <f t="shared" si="1"/>
        <v>47</v>
      </c>
      <c r="I50" s="45">
        <f>((EA*(SkillHit)/20)+(EM*(SkillMind)/40)+(SkillBase))-(((H1D+EqD)*(SkillHit)/40)+((H1M+EqM)*(SkillMind/80)))</f>
        <v>27</v>
      </c>
      <c r="J50" s="45">
        <f>((EA*(SkillHit)/20)+(EM*(SkillMind)/40)+(SkillBase))-(((H2D+EqD)*(SkillHit)/40)+((H2M+EqM)*(SkillMind/80)))</f>
        <v>27</v>
      </c>
      <c r="K50" s="45">
        <f>((EA*(SkillHit)/20)+(EM*(SkillMind)/40)+(SkillBase))-(((H3D+EqD)*(SkillHit)/40)+((H3M+EqM)*(SkillMind/80)))</f>
        <v>27</v>
      </c>
      <c r="L50" s="46">
        <f>((EA*(SkillHit)/20)+(EM*(SkillMind)/40)+(SkillBase))-(((H4D+EqD)*(SkillHit)/40)+((H4M+EqM)*(SkillMind/80)))</f>
        <v>27</v>
      </c>
    </row>
    <row r="51" spans="2:12" ht="18.75">
      <c r="B51" s="17">
        <f t="shared" si="0"/>
        <v>48</v>
      </c>
      <c r="C51" s="45">
        <f>(((H1A+EqA)*(SkillHit)/20)+((H1M+EqM)*(SkillMind)/40)+(SkillBase))-(((ED)*(SkillHit)/40)+((EM)*(SkillMind/80)))</f>
        <v>-40</v>
      </c>
      <c r="D51" s="45">
        <f>(((H2A+EqA)*(SkillHit)/20)+((H2M+EqM)*(SkillMind)/40)+(SkillBase))-(((ED)*(SkillHit)/40)+((EM)*(SkillMind/80)))</f>
        <v>-40</v>
      </c>
      <c r="E51" s="45">
        <f>(((H3A+EqA)*(SkillHit)/20)+((H3M+EqM)*(SkillMind)/40)+(SkillBase))-(((ED)*(SkillHit)/40)+((EM)*(SkillMind/80)))</f>
        <v>-40</v>
      </c>
      <c r="F51" s="46">
        <f>(((H4A+EqA)*(SkillHit)/20)+((H4M+EqM)*(SkillMind)/40)+(SkillBase))-(((ED)*(SkillHit)/40)+((EM)*(SkillMind/80)))</f>
        <v>-40</v>
      </c>
      <c r="H51" s="17">
        <f t="shared" si="1"/>
        <v>48</v>
      </c>
      <c r="I51" s="45">
        <f>((EA*(SkillHit)/20)+(EM*(SkillMind)/40)+(SkillBase))-(((H1D+EqD)*(SkillHit)/40)+((H1M+EqM)*(SkillMind/80)))</f>
        <v>27</v>
      </c>
      <c r="J51" s="45">
        <f>((EA*(SkillHit)/20)+(EM*(SkillMind)/40)+(SkillBase))-(((H2D+EqD)*(SkillHit)/40)+((H2M+EqM)*(SkillMind/80)))</f>
        <v>27</v>
      </c>
      <c r="K51" s="45">
        <f>((EA*(SkillHit)/20)+(EM*(SkillMind)/40)+(SkillBase))-(((H3D+EqD)*(SkillHit)/40)+((H3M+EqM)*(SkillMind/80)))</f>
        <v>27</v>
      </c>
      <c r="L51" s="46">
        <f>((EA*(SkillHit)/20)+(EM*(SkillMind)/40)+(SkillBase))-(((H4D+EqD)*(SkillHit)/40)+((H4M+EqM)*(SkillMind/80)))</f>
        <v>27</v>
      </c>
    </row>
    <row r="52" spans="2:12" ht="18.75">
      <c r="B52" s="17">
        <f t="shared" si="0"/>
        <v>49</v>
      </c>
      <c r="C52" s="45">
        <f>(((H1A+EqA)*(SkillHit)/20)+((H1M+EqM)*(SkillMind)/40)+(SkillBase))-(((ED)*(SkillHit)/40)+((EM)*(SkillMind/80)))</f>
        <v>-40</v>
      </c>
      <c r="D52" s="45">
        <f>(((H2A+EqA)*(SkillHit)/20)+((H2M+EqM)*(SkillMind)/40)+(SkillBase))-(((ED)*(SkillHit)/40)+((EM)*(SkillMind/80)))</f>
        <v>-40</v>
      </c>
      <c r="E52" s="45">
        <f>(((H3A+EqA)*(SkillHit)/20)+((H3M+EqM)*(SkillMind)/40)+(SkillBase))-(((ED)*(SkillHit)/40)+((EM)*(SkillMind/80)))</f>
        <v>-40</v>
      </c>
      <c r="F52" s="46">
        <f>(((H4A+EqA)*(SkillHit)/20)+((H4M+EqM)*(SkillMind)/40)+(SkillBase))-(((ED)*(SkillHit)/40)+((EM)*(SkillMind/80)))</f>
        <v>-40</v>
      </c>
      <c r="H52" s="17">
        <f t="shared" si="1"/>
        <v>49</v>
      </c>
      <c r="I52" s="45">
        <f>((EA*(SkillHit)/20)+(EM*(SkillMind)/40)+(SkillBase))-(((H1D+EqD)*(SkillHit)/40)+((H1M+EqM)*(SkillMind/80)))</f>
        <v>27</v>
      </c>
      <c r="J52" s="45">
        <f>((EA*(SkillHit)/20)+(EM*(SkillMind)/40)+(SkillBase))-(((H2D+EqD)*(SkillHit)/40)+((H2M+EqM)*(SkillMind/80)))</f>
        <v>27</v>
      </c>
      <c r="K52" s="45">
        <f>((EA*(SkillHit)/20)+(EM*(SkillMind)/40)+(SkillBase))-(((H3D+EqD)*(SkillHit)/40)+((H3M+EqM)*(SkillMind/80)))</f>
        <v>27</v>
      </c>
      <c r="L52" s="46">
        <f>((EA*(SkillHit)/20)+(EM*(SkillMind)/40)+(SkillBase))-(((H4D+EqD)*(SkillHit)/40)+((H4M+EqM)*(SkillMind/80)))</f>
        <v>27</v>
      </c>
    </row>
    <row r="53" spans="2:12" ht="19.5" thickBot="1">
      <c r="B53" s="20">
        <f t="shared" si="0"/>
        <v>50</v>
      </c>
      <c r="C53" s="47">
        <f>(((H1A+EqA)*(SkillHit)/20)+((H1M+EqM)*(SkillMind)/40)+(SkillBase))-(((ED)*(SkillHit)/40)+((EM)*(SkillMind/80)))</f>
        <v>-40</v>
      </c>
      <c r="D53" s="47">
        <f>(((H2A+EqA)*(SkillHit)/20)+((H2M+EqM)*(SkillMind)/40)+(SkillBase))-(((ED)*(SkillHit)/40)+((EM)*(SkillMind/80)))</f>
        <v>-40</v>
      </c>
      <c r="E53" s="47">
        <f>(((H3A+EqA)*(SkillHit)/20)+((H3M+EqM)*(SkillMind)/40)+(SkillBase))-(((ED)*(SkillHit)/40)+((EM)*(SkillMind/80)))</f>
        <v>-40</v>
      </c>
      <c r="F53" s="48">
        <f>(((H4A+EqA)*(SkillHit)/20)+((H4M+EqM)*(SkillMind)/40)+(SkillBase))-(((ED)*(SkillHit)/40)+((EM)*(SkillMind/80)))</f>
        <v>-40</v>
      </c>
      <c r="H53" s="20">
        <f t="shared" si="1"/>
        <v>50</v>
      </c>
      <c r="I53" s="47">
        <f>((EA*(SkillHit)/20)+(EM*(SkillMind)/40)+(SkillBase))-(((H1D+EqD)*(SkillHit)/40)+((H1M+EqM)*(SkillMind/80)))</f>
        <v>27</v>
      </c>
      <c r="J53" s="47">
        <f>((EA*(SkillHit)/20)+(EM*(SkillMind)/40)+(SkillBase))-(((H2D+EqD)*(SkillHit)/40)+((H2M+EqM)*(SkillMind/80)))</f>
        <v>27</v>
      </c>
      <c r="K53" s="47">
        <f>((EA*(SkillHit)/20)+(EM*(SkillMind)/40)+(SkillBase))-(((H3D+EqD)*(SkillHit)/40)+((H3M+EqM)*(SkillMind/80)))</f>
        <v>27</v>
      </c>
      <c r="L53" s="48">
        <f>((EA*(SkillHit)/20)+(EM*(SkillMind)/40)+(SkillBase))-(((H4D+EqD)*(SkillHit)/40)+((H4M+EqM)*(SkillMind/80)))</f>
        <v>27</v>
      </c>
    </row>
  </sheetData>
  <sheetProtection password="90E0" sheet="1" objects="1" scenarios="1" selectLockedCells="1"/>
  <mergeCells count="2">
    <mergeCell ref="B2:F2"/>
    <mergeCell ref="H2:L2"/>
  </mergeCells>
  <pageMargins left="0.7" right="0.7" top="0.75" bottom="0.75" header="0.3" footer="0.3"/>
  <ignoredErrors>
    <ignoredError sqref="I4:L53 C4:F53" calculatedColumn="1"/>
  </ignoredErrors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8"/>
  </sheetPr>
  <dimension ref="B1:C7"/>
  <sheetViews>
    <sheetView showGridLines="0" workbookViewId="0">
      <selection activeCell="C8" sqref="C8"/>
    </sheetView>
  </sheetViews>
  <sheetFormatPr defaultRowHeight="15"/>
  <cols>
    <col min="1" max="1" width="4.28515625" customWidth="1"/>
    <col min="2" max="2" width="27.85546875" customWidth="1"/>
    <col min="3" max="3" width="221.85546875" customWidth="1"/>
  </cols>
  <sheetData>
    <row r="1" spans="2:3" ht="22.5" customHeight="1" thickBot="1"/>
    <row r="2" spans="2:3" ht="19.5" thickTop="1">
      <c r="B2" s="30" t="s">
        <v>20</v>
      </c>
      <c r="C2" s="31" t="s">
        <v>21</v>
      </c>
    </row>
    <row r="3" spans="2:3" ht="18.75">
      <c r="B3" s="32" t="s">
        <v>22</v>
      </c>
      <c r="C3" s="33" t="s">
        <v>23</v>
      </c>
    </row>
    <row r="4" spans="2:3" ht="18.75">
      <c r="B4" s="32" t="s">
        <v>24</v>
      </c>
      <c r="C4" s="33" t="s">
        <v>25</v>
      </c>
    </row>
    <row r="5" spans="2:3" ht="18.75">
      <c r="B5" s="32" t="s">
        <v>26</v>
      </c>
      <c r="C5" s="33" t="s">
        <v>27</v>
      </c>
    </row>
    <row r="6" spans="2:3" ht="19.5" thickBot="1">
      <c r="B6" s="34" t="s">
        <v>28</v>
      </c>
      <c r="C6" s="35" t="s">
        <v>29</v>
      </c>
    </row>
    <row r="7" spans="2:3" ht="15.75" thickTop="1"/>
  </sheetData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25</vt:i4>
      </vt:variant>
    </vt:vector>
  </HeadingPairs>
  <TitlesOfParts>
    <vt:vector size="29" baseType="lpstr">
      <vt:lpstr>Statistics</vt:lpstr>
      <vt:lpstr>Attack Damage</vt:lpstr>
      <vt:lpstr>Spell Damage</vt:lpstr>
      <vt:lpstr>Algorithms</vt:lpstr>
      <vt:lpstr>EA</vt:lpstr>
      <vt:lpstr>ED</vt:lpstr>
      <vt:lpstr>EM</vt:lpstr>
      <vt:lpstr>EqA</vt:lpstr>
      <vt:lpstr>EqD</vt:lpstr>
      <vt:lpstr>EqM</vt:lpstr>
      <vt:lpstr>H1A</vt:lpstr>
      <vt:lpstr>H1D</vt:lpstr>
      <vt:lpstr>H1M</vt:lpstr>
      <vt:lpstr>H1N</vt:lpstr>
      <vt:lpstr>H2A</vt:lpstr>
      <vt:lpstr>H2D</vt:lpstr>
      <vt:lpstr>H2M</vt:lpstr>
      <vt:lpstr>H2N</vt:lpstr>
      <vt:lpstr>H3A</vt:lpstr>
      <vt:lpstr>H3D</vt:lpstr>
      <vt:lpstr>H3M</vt:lpstr>
      <vt:lpstr>H3N</vt:lpstr>
      <vt:lpstr>H4A</vt:lpstr>
      <vt:lpstr>H4D</vt:lpstr>
      <vt:lpstr>H4M</vt:lpstr>
      <vt:lpstr>H4N</vt:lpstr>
      <vt:lpstr>SkillBase</vt:lpstr>
      <vt:lpstr>SkillHit</vt:lpstr>
      <vt:lpstr>SkillMind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Carson</dc:creator>
  <cp:lastModifiedBy>Carson</cp:lastModifiedBy>
  <dcterms:created xsi:type="dcterms:W3CDTF">2010-05-02T23:52:27Z</dcterms:created>
  <dcterms:modified xsi:type="dcterms:W3CDTF">2010-05-03T06:58:02Z</dcterms:modified>
</cp:coreProperties>
</file>